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3.0" lowestEdited="13.0" rupBuild="0.3050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325" firstSheet="5" activeTab="8"/>
  </x:bookViews>
  <x:sheets>
    <x:sheet name="26.1월" sheetId="1" r:id="rId4"/>
    <x:sheet name="26.2월" sheetId="2" r:id="rId5"/>
    <x:sheet name="26.3월" sheetId="3" r:id="rId6"/>
    <x:sheet name="26.4월" sheetId="4" r:id="rId7"/>
    <x:sheet name="26.5월" sheetId="5" r:id="rId8"/>
    <x:sheet name="26.6월" sheetId="6" r:id="rId9"/>
    <x:sheet name="26.7월" sheetId="7" r:id="rId10"/>
    <x:sheet name="26.8월" sheetId="8" r:id="rId11"/>
    <x:sheet name="26.9월" sheetId="9" r:id="rId12"/>
  </x:sheets>
  <x:definedNames>
    <x:definedName name="_xlnm.Print_Area" localSheetId="0">'26.1월'!$A$1:$J$35</x:definedName>
    <x:definedName name="_xlnm.Print_Area" localSheetId="1">'26.2월'!$A$1:$J$35</x:definedName>
    <x:definedName name="_xlnm.Print_Area" localSheetId="2">'26.3월'!$A$1:$J$35</x:definedName>
    <x:definedName name="_xlnm.Print_Area" localSheetId="3">'26.4월'!$A$1:$J$35</x:definedName>
    <x:definedName name="_xlnm.Print_Area" localSheetId="4">'26.5월'!$A$1:$J$35</x:definedName>
    <x:definedName name="_xlnm.Print_Area" localSheetId="5">'26.6월'!$A$1:$J$35</x:definedName>
    <x:definedName name="_xlnm.Print_Area" localSheetId="6">'26.7월'!$A$1:$J$35</x:definedName>
    <x:definedName name="_xlnm.Print_Area" localSheetId="7">'26.8월'!$A$1:$J$35</x:definedName>
    <x:definedName name="_xlnm.Print_Area" localSheetId="8">'26.9월'!$A$1:$J$35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<x:sst xmlns:r="http://schemas.openxmlformats.org/officeDocument/2006/relationships" xmlns:c="http://schemas.openxmlformats.org/drawingml/2006/chart" xmlns:x="http://schemas.openxmlformats.org/spreadsheetml/2006/main" count="663" uniqueCount="335">
  <x:si>
    <x:t>기획운영과장 등 6명 업무소통 간담회</x:t>
  </x:si>
  <x:si>
    <x:t>경비구조과장 등 7명 업무소통 정담 티타임</x:t>
  </x:si>
  <x:si>
    <x:t>안전관리계장 등 3명 업무공유 간담회 간식</x:t>
  </x:si>
  <x:si>
    <x:t>교육훈련계장 등 6명 업무소통 간담회</x:t>
  </x:si>
  <x:si>
    <x:t>기획운영과장 등 6명 업무소통 티타임</x:t>
  </x:si>
  <x:si>
    <x:t>완도 시니어클럽(구내식당 운영) 관장 등 3명 소통 정담</x:t>
  </x:si>
  <x:si>
    <x:t>수사 현안업무 관련 업무소통 식사(수사과장 등 4명)</x:t>
  </x:si>
  <x:si>
    <x:t>지휘관 해상순시 관련, 경비계장 등 2명 업무공유 식사</x:t>
  </x:si>
  <x:si>
    <x:t>93여단장(김00) 등 8명 업무협의 공유 간담회</x:t>
  </x:si>
  <x:si>
    <x:t>26년 완도국제해조류박람회 홍보부스 근무자 격려</x:t>
  </x:si>
  <x:si>
    <x:t>파출소장 업무소통 식사(해양안전과장 등 7명)</x:t>
  </x:si>
  <x:si>
    <x:t>유관기관장 업무소통 식사(경찰서장 등 3명)</x:t>
  </x:si>
  <x:si>
    <x:t>완도서방서장 등 4명 업무공유 협력 간담회(식사)</x:t>
  </x:si>
  <x:si>
    <x:t>완도 관내 7대 기관장 업무협조 정담 식사(7명)</x:t>
  </x:si>
  <x:si>
    <x:t>지휘관, 계장급(16명) 업무 소통 정담 식사</x:t>
  </x:si>
  <x:si>
    <x:t>전입 부서장(계장급) 업무소통 간담회 및 식사비</x:t>
  </x:si>
  <x:si>
    <x:t>수사과 현안업무 논의 식사(수사과장 등 4명)</x:t>
  </x:si>
  <x:si>
    <x:t>유관기관(목포지방해양안전심판원) 업무협의 식사</x:t>
  </x:si>
  <x:si>
    <x:t>교육훈련계장 등 6명 해상종합훈련 노고격려 오찬</x:t>
  </x:si>
  <x:si>
    <x:t>완도서방서장 등 4명 업무공유 협력 간담회(차)</x:t>
  </x:si>
  <x:si>
    <x:t>완도파출소장 등 4명 소통간담회 및 연안 위험구역 안전관리 점검시 티타임</x:t>
  </x:si>
  <x:si>
    <x:t>경찰관 구조역량(수영) 평가 관련  완도수영장 관계자 업무협조 감사 음료(완도수영장 안전관리요원 등 6명)</x:t>
  </x:si>
  <x:si>
    <x:t>진도 신비의 바닷길 축제 도선 및 위험구역 현장점검 관련 교통레저계장 등 3명 식사</x:t>
  </x:si>
  <x:si>
    <x:t>여름철 연안해역 안전관리 실태 현장 (청산도) 점검시 티타임(안전관리계장 등 2명)</x:t>
  </x:si>
  <x:si>
    <x:t>여름철 연안해역 안전관리 실태 현장 (청산도) 점검시 식사(안전관리계장 등 2명)</x:t>
  </x:si>
  <x:si>
    <x:t>모항도 인근 선상 응급환자 발생 관련 상황관리반 간식(햄버거) 상황실장 등 12명</x:t>
  </x:si>
  <x:si>
    <x:t>여름철 연안해역(조약도 일대) 안전관리 실태점검시 티타임(안전관리계장 등 2명)</x:t>
  </x:si>
  <x:si>
    <x:t>보길도 전복선박 상황처리 관련, 상황실근무자(경감 위00 등 25명) 간식(콜라)</x:t>
  </x:si>
  <x:si>
    <x:t>보길도 전복선박 상황처리 관련, 상황실근무자(경감 위00 등 25명) 간식(햄버거)</x:t>
  </x:si>
  <x:si>
    <x:t>수상레저계장 등 3명 수협 협엄, 어업인 가두행진 구명조끼 캠페인시 오찬</x:t>
  </x:si>
  <x:si>
    <x:t>여름철 안전관리 실태 현장점검(노화파출소) 시 안전관리계장 등 4명 티타임</x:t>
  </x:si>
  <x:si>
    <x:t>서해청 구조안전과장 완도지역 현장점검시 관련 기능 식사(경비계장 등 6명)</x:t>
  </x:si>
  <x:si>
    <x:t>지휘관 치안현장 점검 관련, 마량파출소 근무자 소통 간담회 간식</x:t>
  </x:si>
  <x:si>
    <x:t>명사십리 해수욕장 안전관리 실태점검시 안전관리 관계자 격려(수박), 명사십리해수욕장 종합상황실</x:t>
  </x:si>
  <x:si>
    <x:t>회진파출소 치안현장 점검 관련, 파출소장 등 9명 업무 소통 간담회(커피 등)</x:t>
  </x:si>
  <x:si>
    <x:t>해양경찰 진로상담 부스 운영에 따른 종사자(경위 김민수 등 5명) 격려 다과</x:t>
  </x:si>
  <x:si>
    <x:t>추석 연휴 대비 노화파출소 관내 치안 현장 점검시 식사(안전관리계장 등 4명)</x:t>
  </x:si>
  <x:si>
    <x:t>기획운영계장 등 4명 함정승조원 지원시설 청해관 준공식 행사 노고 격려 오찬</x:t>
  </x:si>
  <x:si>
    <x:t>지휘관, 치안현장(금일출장소) 점검 관련 경감 서00 등 3명 간담(커피</x:t>
  </x:si>
  <x:si>
    <x:t>여름철 연안해역 안전관리 현장 점검시 안전관리계장 등 4명 오찬 및 티타임</x:t>
  </x:si>
  <x:si>
    <x:t>2026 청산도 슬로걷기 축제 치안 현장 점검시 안전관리계장 등 6명 식사</x:t>
  </x:si>
  <x:si>
    <x:t>인성리더십 교육과정 개선을 위한 현장소통 대상자 오찬(순경 박효정 등 5명)</x:t>
  </x:si>
  <x:si>
    <x:t>해양안보, 해양안전 협력체계 구축을 위한 협약식 후 95여단장 등 7명 만찬</x:t>
  </x:si>
  <x:si>
    <x:t xml:space="preserve">연안 위험구역 집중 안전관리 기관 점검 관련 안전관리계장 등 3명 티타임 </x:t>
  </x:si>
  <x:si>
    <x:t>여름철 연안해역 안전관리 실태 현장 점검시 티타임(안전관리계장 등 3명)</x:t>
  </x:si>
  <x:si>
    <x:t>찾아가는 연안안전교실 종료 후 안전관리계장 등 3명 오찬</x:t>
  </x:si>
  <x:si>
    <x:t>경비함정 함정장 업무소통 관련련 519함장 등 7명 식사</x:t>
  </x:si>
  <x:si>
    <x:t>정보외사계장 등 3명 정보외사 현안업무 관련 소통 정담</x:t>
  </x:si>
  <x:si>
    <x:t>과장급(경비구조과장 등 8명) 업무 소통 정담 식사</x:t>
  </x:si>
  <x:si>
    <x:t>부속실 근무자 7급 이00 등 3명 업무소통 간담회</x:t>
  </x:si>
  <x:si>
    <x:t>완도군 7대 기관단체장 업무 공유 및 협의 간담 회의</x:t>
  </x:si>
  <x:si>
    <x:t>수사과장 등 5명 업무소통 찬</x:t>
  </x:si>
  <x:si>
    <x:t>경리계장 등 5명 업무소통 티타임</x:t>
  </x:si>
  <x:si>
    <x:t>정책자문위원회 간담회 및 식사비</x:t>
  </x:si>
  <x:si>
    <x:t>함정장 등 12명 업무소통 정담</x:t>
  </x:si>
  <x:si>
    <x:t>통신계장 등 6명 업무소통 간담회</x:t>
  </x:si>
  <x:si>
    <x:t>수사과장 등 4명 업무소통 티타임</x:t>
  </x:si>
  <x:si>
    <x:t>완도군 기관단체장(완도군수 등 7명) 업무공유 협의 간담회</x:t>
  </x:si>
  <x:si>
    <x:t>해양안전 특별점검 관련 안전관리계장 등 4명 업무논의 식사</x:t>
  </x:si>
  <x:si>
    <x:t>직장협의회 설립 관련 T/F팀 (기획운영계장 등 5명) 정담</x:t>
  </x:si>
  <x:si>
    <x:t>관내 현안 치안업무 관련 수사과장 등 5명 업무 논의 식사</x:t>
  </x:si>
  <x:si>
    <x:t>연안 위험관리구역 집중점검 관련 안전관리계장 등 2명 음료</x:t>
  </x:si>
  <x:si>
    <x:t>지휘관, 치안현장(청산출장소) 점검 관련 업무소통 간담회 식사</x:t>
  </x:si>
  <x:si>
    <x:t>경비구조계 현황사항 업무논의 관련 경비계장 등 5명 티타임</x:t>
  </x:si>
  <x:si>
    <x:t>여름철 연안해역 안전관리 현장점검시 안전관리계장 등 2명 티타임</x:t>
  </x:si>
  <x:si>
    <x:t>추석 연휴 대비 도선 현장점검시 식사(교통레저계장 등 5명)</x:t>
  </x:si>
  <x:si>
    <x:t>기획운영과(기획운영계장 등 6명) 현안업무 관련 소통 정담</x:t>
  </x:si>
  <x:si>
    <x:t>완도해양경찰서 부서별 현안업무 논의 정담(기획운영계장 등 8명)</x:t>
  </x:si>
  <x:si>
    <x:t>부속실 근무자 주무관 정효윤 등 3명 소통 정담 식사 및 티타임</x:t>
  </x:si>
  <x:si>
    <x:t>지휘관 치안현장(강진) 점검 관련, 경장 김00 등 간담회(차)</x:t>
  </x:si>
  <x:si>
    <x:t>12:34</x:t>
  </x:si>
  <x:si>
    <x:t>1.29</x:t>
  </x:si>
  <x:si>
    <x:t>12:40</x:t>
  </x:si>
  <x:si>
    <x:t>16:12</x:t>
  </x:si>
  <x:si>
    <x:t>17:19</x:t>
  </x:si>
  <x:si>
    <x:t>6.29</x:t>
  </x:si>
  <x:si>
    <x:t>19:31</x:t>
  </x:si>
  <x:si>
    <x:t>12:28</x:t>
  </x:si>
  <x:si>
    <x:t>11:54</x:t>
  </x:si>
  <x:si>
    <x:t>14:36</x:t>
  </x:si>
  <x:si>
    <x:t>2.20</x:t>
  </x:si>
  <x:si>
    <x:t>3.11</x:t>
  </x:si>
  <x:si>
    <x:t>서민회관</x:t>
  </x:si>
  <x:si>
    <x:t>현대옥완도점</x:t>
  </x:si>
  <x:si>
    <x:t>19:26</x:t>
  </x:si>
  <x:si>
    <x:t>9.15</x:t>
  </x:si>
  <x:si>
    <x:t>화신반점</x:t>
  </x:si>
  <x:si>
    <x:t>3.25</x:t>
  </x:si>
  <x:si>
    <x:t>12:14</x:t>
  </x:si>
  <x:si>
    <x:t>빽다방완도점</x:t>
  </x:si>
  <x:si>
    <x:t>14:49</x:t>
  </x:si>
  <x:si>
    <x:t>14:03</x:t>
  </x:si>
  <x:si>
    <x:t>2.26</x:t>
  </x:si>
  <x:si>
    <x:t>4.28</x:t>
  </x:si>
  <x:si>
    <x:t>9.18</x:t>
  </x:si>
  <x:si>
    <x:t>11:22</x:t>
  </x:si>
  <x:si>
    <x:t>3.30</x:t>
  </x:si>
  <x:si>
    <x:t>13:39</x:t>
  </x:si>
  <x:si>
    <x:t>12.45</x:t>
  </x:si>
  <x:si>
    <x:t>4.14</x:t>
  </x:si>
  <x:si>
    <x:t>14:11</x:t>
  </x:si>
  <x:si>
    <x:t>4.16</x:t>
  </x:si>
  <x:si>
    <x:t>18:33</x:t>
  </x:si>
  <x:si>
    <x:t>7.10.</x:t>
  </x:si>
  <x:si>
    <x:t>12:45</x:t>
  </x:si>
  <x:si>
    <x:t>11:56</x:t>
  </x:si>
  <x:si>
    <x:t>11:46</x:t>
  </x:si>
  <x:si>
    <x:t>4.23</x:t>
  </x:si>
  <x:si>
    <x:t>12:51</x:t>
  </x:si>
  <x:si>
    <x:t>12:50</x:t>
  </x:si>
  <x:si>
    <x:t>남파랑81</x:t>
  </x:si>
  <x:si>
    <x:t>바닷가횟집</x:t>
  </x:si>
  <x:si>
    <x:t>2.12</x:t>
  </x:si>
  <x:si>
    <x:t>13:36</x:t>
  </x:si>
  <x:si>
    <x:t>12:05</x:t>
  </x:si>
  <x:si>
    <x:t>12:03</x:t>
  </x:si>
  <x:si>
    <x:t>16:07</x:t>
  </x:si>
  <x:si>
    <x:t>11:39</x:t>
  </x:si>
  <x:si>
    <x:t>3.13</x:t>
  </x:si>
  <x:si>
    <x:t>1.14</x:t>
  </x:si>
  <x:si>
    <x:t>18:36</x:t>
  </x:si>
  <x:si>
    <x:t>14:52</x:t>
  </x:si>
  <x:si>
    <x:t>삼형제 회관</x:t>
  </x:si>
  <x:si>
    <x:t>20:40</x:t>
  </x:si>
  <x:si>
    <x:t>1.22</x:t>
  </x:si>
  <x:si>
    <x:t>12:17</x:t>
  </x:si>
  <x:si>
    <x:t>7.16</x:t>
  </x:si>
  <x:si>
    <x:t>11:21</x:t>
  </x:si>
  <x:si>
    <x:t>12:22</x:t>
  </x:si>
  <x:si>
    <x:t>11:40</x:t>
  </x:si>
  <x:si>
    <x:t>11:59</x:t>
  </x:si>
  <x:si>
    <x:t>6.18</x:t>
  </x:si>
  <x:si>
    <x:t>7.27</x:t>
  </x:si>
  <x:si>
    <x:t>18:57</x:t>
  </x:si>
  <x:si>
    <x:t>4.10</x:t>
  </x:si>
  <x:si>
    <x:t>어가일식</x:t>
  </x:si>
  <x:si>
    <x:t>12:33</x:t>
  </x:si>
  <x:si>
    <x:t>포항물회</x:t>
  </x:si>
  <x:si>
    <x:t>12:08</x:t>
  </x:si>
  <x:si>
    <x:t>외갓집밥상</x:t>
  </x:si>
  <x:si>
    <x:t>13:49</x:t>
  </x:si>
  <x:si>
    <x:t>1.20</x:t>
  </x:si>
  <x:si>
    <x:t>순덕이국밥</x:t>
  </x:si>
  <x:si>
    <x:t>11:14</x:t>
  </x:si>
  <x:si>
    <x:t>19:38</x:t>
  </x:si>
  <x:si>
    <x:t>계절의맛명성</x:t>
  </x:si>
  <x:si>
    <x:t>용궁짜장</x:t>
  </x:si>
  <x:si>
    <x:t>1.12</x:t>
  </x:si>
  <x:si>
    <x:t>13:35</x:t>
  </x:si>
  <x:si>
    <x:t>9.22</x:t>
  </x:si>
  <x:si>
    <x:t>20:19</x:t>
  </x:si>
  <x:si>
    <x:t>3.12</x:t>
  </x:si>
  <x:si>
    <x:t>고량진미식당</x:t>
  </x:si>
  <x:si>
    <x:t>카페오지다</x:t>
  </x:si>
  <x:si>
    <x:t>11:45</x:t>
  </x:si>
  <x:si>
    <x:t>13:01</x:t>
  </x:si>
  <x:si>
    <x:t>11:47</x:t>
  </x:si>
  <x:si>
    <x:t>11:53</x:t>
  </x:si>
  <x:si>
    <x:t>문화식당</x:t>
  </x:si>
  <x:si>
    <x:t>11:57</x:t>
  </x:si>
  <x:si>
    <x:t>12:24</x:t>
  </x:si>
  <x:si>
    <x:t>청송횟집</x:t>
  </x:si>
  <x:si>
    <x:t>7.24</x:t>
  </x:si>
  <x:si>
    <x:t>3.18</x:t>
  </x:si>
  <x:si>
    <x:t>19:32</x:t>
  </x:si>
  <x:si>
    <x:t>베네치아</x:t>
  </x:si>
  <x:si>
    <x:t>2.23</x:t>
  </x:si>
  <x:si>
    <x:t>3.19</x:t>
  </x:si>
  <x:si>
    <x:t>20:53</x:t>
  </x:si>
  <x:si>
    <x:t>라움</x:t>
  </x:si>
  <x:si>
    <x:t>대원</x:t>
  </x:si>
  <x:si>
    <x:t>5.8</x:t>
  </x:si>
  <x:si>
    <x:t>대박집</x:t>
  </x:si>
  <x:si>
    <x:t>쎄라비</x:t>
  </x:si>
  <x:si>
    <x:t>담다</x:t>
  </x:si>
  <x:si>
    <x:t>7.6</x:t>
  </x:si>
  <x:si>
    <x:t>빽다방</x:t>
  </x:si>
  <x:si>
    <x:t>풍경</x:t>
  </x:si>
  <x:si>
    <x:t>8.5</x:t>
  </x:si>
  <x:si>
    <x:t>1.9</x:t>
  </x:si>
  <x:si>
    <x:t>1.6</x:t>
  </x:si>
  <x:si>
    <x:t>6.4</x:t>
  </x:si>
  <x:si>
    <x:t>7.3</x:t>
  </x:si>
  <x:si>
    <x:t>7.2</x:t>
  </x:si>
  <x:si>
    <x:t>6.8</x:t>
  </x:si>
  <x:si>
    <x:t>영카페</x:t>
  </x:si>
  <x:si>
    <x:t>세연당</x:t>
  </x:si>
  <x:si>
    <x:t>마당</x:t>
  </x:si>
  <x:si>
    <x:t>5.6</x:t>
  </x:si>
  <x:si>
    <x:t>2.6</x:t>
  </x:si>
  <x:si>
    <x:t>3.3</x:t>
  </x:si>
  <x:si>
    <x:t>2.4</x:t>
  </x:si>
  <x:si>
    <x:t>씨유</x:t>
  </x:si>
  <x:si>
    <x:t>8.4</x:t>
  </x:si>
  <x:si>
    <x:t>9.4</x:t>
  </x:si>
  <x:si>
    <x:t>6.1</x:t>
  </x:si>
  <x:si>
    <x:t>9.1</x:t>
  </x:si>
  <x:si>
    <x:t>2.5</x:t>
  </x:si>
  <x:si>
    <x:t>8.6</x:t>
  </x:si>
  <x:si>
    <x:t>수이관</x:t>
  </x:si>
  <x:si>
    <x:t>9.9</x:t>
  </x:si>
  <x:si>
    <x:t>8.7</x:t>
  </x:si>
  <x:si>
    <x:t>4.7</x:t>
  </x:si>
  <x:si>
    <x:t>2.2</x:t>
  </x:si>
  <x:si>
    <x:t>3.5</x:t>
  </x:si>
  <x:si>
    <x:t>6.9</x:t>
  </x:si>
  <x:si>
    <x:t>노화파출소 치안현장 점검 관련, 파출소 근무자 간담회 간식(커피 등)</x:t>
  </x:si>
  <x:si>
    <x:t>완도해양경찰서 정책자문위원회 업무 소통 식사(기획운영계장 등 3명)</x:t>
  </x:si>
  <x:si>
    <x:t>추석연휴 대비 구조대 치안현장 점검시 티타임(해경구조대장 등 7명)</x:t>
  </x:si>
  <x:si>
    <x:t>노화파출소 치안현장 점검 관련, 경장 임00 등 3명 업무공유 식사</x:t>
  </x:si>
  <x:si>
    <x:t>해양안전 특별관리기관 현장점검시 파출소 격려물품 구입비(라면 15박스)</x:t>
  </x:si>
  <x:si>
    <x:t>회진 대리항 인근 표류선박 상황대응 팀 간식(상황실장 등 15명)</x:t>
  </x:si>
  <x:si>
    <x:t>땅끝파출소 치안현장 점검 관련, 안전관리계장 등 3명 업무공유 간담회</x:t>
  </x:si>
  <x:si>
    <x:t>경찰관 구조역량(수영) 평가 종사요원 격려(교육훈련계장 등 5명)</x:t>
  </x:si>
  <x:si>
    <x:t xml:space="preserve">해양안전 특별관리 점검 관련 기획운영계장 등 4명 업무소통 식사 </x:t>
  </x:si>
  <x:si>
    <x:t>해양안전 특별관리 점검 관련 안전관리계장 등 4명 업무 논의 티타임</x:t>
  </x:si>
  <x:si>
    <x:t>해양안전 특별관리 점검 관련 기획운영계장 등 4명 업무소통 티타임</x:t>
  </x:si>
  <x:si>
    <x:t>지휘관 치안현장(노화) 점검 관련, 경감 추00 등 6명 소통 간담회</x:t>
  </x:si>
  <x:si>
    <x:t>설 연휴 치안현장 점검 관련, 정보계장 등 6명 업무소통 간담회</x:t>
  </x:si>
  <x:si>
    <x:t>특별승진과정 완도서 현장실습 관련 519함장 등 9명 티타임</x:t>
  </x:si>
  <x:si>
    <x:t>경비구조계 현황사항 업무논의 관련 경비계장 등 5명 식사비</x:t>
  </x:si>
  <x:si>
    <x:t>해양안전과 현안업무 관련 업무소통 안전관리계장 등 2명 식사</x:t>
  </x:si>
  <x:si>
    <x:t>지휘관 치안현장(강진) 점검 관련, 경장 김00 등 4명 간담회</x:t>
  </x:si>
  <x:si>
    <x:t>땅끝파출소 치안현장 점검 관련, 근무자 업무소통 간담회 간식</x:t>
  </x:si>
  <x:si>
    <x:t>안전관리계장 등 3명 여름철 연안해역 실태 현장 점검시 티타임</x:t>
  </x:si>
  <x:si>
    <x:t>서해청 취임 신고 업무 관련, 정보계장 등 2명 점심 식사</x:t>
  </x:si>
  <x:si>
    <x:t>사초출장소 현장 점검 관련, 안전관리계장 등 4명 소통간담회</x:t>
  </x:si>
  <x:si>
    <x:t>기획운영과장 등 5명 업무노고 격려 오찬</x:t>
  </x:si>
  <x:si>
    <x:t>기획운영과장 등 5명 업무소통 티타임</x:t>
  </x:si>
  <x:si>
    <x:t>교통레저계장 등 4명 업무소통 간담회</x:t>
  </x:si>
  <x:si>
    <x:t>12:18</x:t>
  </x:si>
  <x:si>
    <x:t>2.10</x:t>
  </x:si>
  <x:si>
    <x:t>20:34</x:t>
  </x:si>
  <x:si>
    <x:t>메가커피완도점</x:t>
  </x:si>
  <x:si>
    <x:t>1.19</x:t>
  </x:si>
  <x:si>
    <x:t>3.17</x:t>
  </x:si>
  <x:si>
    <x:t>12:25</x:t>
  </x:si>
  <x:si>
    <x:t>15:35</x:t>
  </x:si>
  <x:si>
    <x:t>5.27</x:t>
  </x:si>
  <x:si>
    <x:t>동백횟집</x:t>
  </x:si>
  <x:si>
    <x:t>11:37</x:t>
  </x:si>
  <x:si>
    <x:t>12:42</x:t>
  </x:si>
  <x:si>
    <x:t>13:04</x:t>
  </x:si>
  <x:si>
    <x:t>12:32</x:t>
  </x:si>
  <x:si>
    <x:t>12:12</x:t>
  </x:si>
  <x:si>
    <x:t>참좋은고기</x:t>
  </x:si>
  <x:si>
    <x:t>13:06</x:t>
  </x:si>
  <x:si>
    <x:t>19:46</x:t>
  </x:si>
  <x:si>
    <x:t>사랑채소안점</x:t>
  </x:si>
  <x:si>
    <x:t>12:09</x:t>
  </x:si>
  <x:si>
    <x:t>12:30</x:t>
  </x:si>
  <x:si>
    <x:t>롯데리아완도점</x:t>
  </x:si>
  <x:si>
    <x:t>8.31</x:t>
  </x:si>
  <x:si>
    <x:t>13:38</x:t>
  </x:si>
  <x:si>
    <x:t>메가커피</x:t>
  </x:si>
  <x:si>
    <x:t>매그놀리아</x:t>
  </x:si>
  <x:si>
    <x:t>부자가든</x:t>
  </x:si>
  <x:si>
    <x:t>황제회포차</x:t>
  </x:si>
  <x:si>
    <x:t>8.28</x:t>
  </x:si>
  <x:si>
    <x:t>12:13</x:t>
  </x:si>
  <x:si>
    <x:t>사용시간</x:t>
  </x:si>
  <x:si>
    <x:t>주도민속전집</x:t>
  </x:si>
  <x:si>
    <x:t>또와식당</x:t>
  </x:si>
  <x:si>
    <x:t>16:56</x:t>
  </x:si>
  <x:si>
    <x:t>119야식</x:t>
  </x:si>
  <x:si>
    <x:t>청솔가든</x:t>
  </x:si>
  <x:si>
    <x:t>7.29</x:t>
  </x:si>
  <x:si>
    <x:t>11:20</x:t>
  </x:si>
  <x:si>
    <x:t>20:03</x:t>
  </x:si>
  <x:si>
    <x:t>12:37</x:t>
  </x:si>
  <x:si>
    <x:t>19:42</x:t>
  </x:si>
  <x:si>
    <x:t>4.15</x:t>
  </x:si>
  <x:si>
    <x:t>14:32</x:t>
  </x:si>
  <x:si>
    <x:t>3.26</x:t>
  </x:si>
  <x:si>
    <x:t>해마루전통찻집</x:t>
  </x:si>
  <x:si>
    <x:t>19:53</x:t>
  </x:si>
  <x:si>
    <x:t>가든한국관</x:t>
  </x:si>
  <x:si>
    <x:t>해궁횟집</x:t>
  </x:si>
  <x:si>
    <x:t>벌크커피노화보길점</x:t>
  </x:si>
  <x:si>
    <x:t>2026.1.2</x:t>
  </x:si>
  <x:si>
    <x:t>빽다방완도청해진점</x:t>
  </x:si>
  <x:si>
    <x:t>완도농협하나로마트</x:t>
  </x:si>
  <x:si>
    <x:t>완도청과</x:t>
  </x:si>
  <x:si>
    <x:t>8.27</x:t>
  </x:si>
  <x:si>
    <x:t>6.26</x:t>
  </x:si>
  <x:si>
    <x:t>14:35</x:t>
  </x:si>
  <x:si>
    <x:t>6.24</x:t>
  </x:si>
  <x:si>
    <x:t>20:05</x:t>
  </x:si>
  <x:si>
    <x:t>12:41</x:t>
  </x:si>
  <x:si>
    <x:t>19:49</x:t>
  </x:si>
  <x:si>
    <x:t>2.24</x:t>
  </x:si>
  <x:si>
    <x:t>8.26</x:t>
  </x:si>
  <x:si>
    <x:t>완도항구</x:t>
  </x:si>
  <x:si>
    <x:t>상화식당</x:t>
  </x:si>
  <x:si>
    <x:t>장가네한우곰탕</x:t>
  </x:si>
  <x:si>
    <x:t>8.10</x:t>
  </x:si>
  <x:si>
    <x:t>완도해물탕</x:t>
  </x:si>
  <x:si>
    <x:t>이순신중화요리</x:t>
  </x:si>
  <x:si>
    <x:t>7.15</x:t>
  </x:si>
  <x:si>
    <x:t>7.14</x:t>
  </x:si>
  <x:si>
    <x:t>과장급 및 함정장 업무소통 식사(경비구조과장 등 16명)</x:t>
  </x:si>
  <x:si>
    <x:t>사용방법</x:t>
  </x:si>
  <x:si>
    <x:t>사용장소</x:t>
  </x:si>
  <x:si>
    <x:t>2.13</x:t>
  </x:si>
  <x:si>
    <x:t>2.14</x:t>
  </x:si>
  <x:si>
    <x:t>대상인원(명)</x:t>
  </x:si>
  <x:si>
    <x:t>사용금액(원)</x:t>
  </x:si>
  <x:si>
    <x:t>□ 총괄내역</x:t>
  </x:si>
  <x:si>
    <x:t>금  액</x:t>
  </x:si>
  <x:si>
    <x:t>구   분</x:t>
  </x:si>
  <x:si>
    <x:t>(단위 : 원)</x:t>
  </x:si>
  <x:si>
    <x:t>유관기관 업무협의</x:t>
  </x:si>
  <x:si>
    <x:t>사용목적(내역)</x:t>
  </x:si>
  <x:si>
    <x:t>□ 세부집행내역</x:t>
  </x:si>
  <x:si>
    <x:t>과장급 업무소통 티타임(경비구조과장 등 5명)</x:t>
  </x:si>
  <x:si>
    <x:t>유           형</x:t>
  </x:si>
  <x:si>
    <x:t>직원간담회 및 사기진작 등</x:t>
  </x:si>
  <x:si>
    <x:t>선결제액 사용금액(원)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</x:si>
  <x:si>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22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22"/>
            <x:color rgb="ff000000"/>
            <x:b val="1"/>
          </x:rPr>
        </mc:Fallback>
      </mc:AlternateContent>
      <x:t>2026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휴먼명조,한컴돋움"/>
            <x:sz val="22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휴먼명조,한컴돋움"/>
            <x:sz val="22"/>
            <x:color rgb="ff000000"/>
            <x:b val="1"/>
          </x:rPr>
        </mc:Fallback>
      </mc:AlternateContent>
      <x:t xml:space="preserve">년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22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22"/>
            <x:color rgb="ff000000"/>
            <x:b val="1"/>
          </x:rPr>
        </mc:Fallback>
      </mc:AlternateContent>
      <x:t>1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휴먼명조,한컴돋움"/>
            <x:sz val="22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휴먼명조,한컴돋움"/>
            <x:sz val="22"/>
            <x:color rgb="ff000000"/>
            <x:b val="1"/>
          </x:rPr>
        </mc:Fallback>
      </mc:AlternateContent>
      <x:t xml:space="preserve">월 업무추진비 집행내역(완도해양경찰서) </x:t>
    </x:r>
  </x:si>
  <x:si>
    <x:t>바다의 날 기념 연안정화활동시 해오과장 등 2명 티타임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</x:si>
  <x:si>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22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22"/>
            <x:color rgb="ff000000"/>
            <x:b val="1"/>
          </x:rPr>
        </mc:Fallback>
      </mc:AlternateContent>
      <x:t>2026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휴먼명조,한컴돋움"/>
            <x:sz val="22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휴먼명조,한컴돋움"/>
            <x:sz val="22"/>
            <x:color rgb="ff000000"/>
            <x:b val="1"/>
          </x:rPr>
        </mc:Fallback>
      </mc:AlternateContent>
      <x:t xml:space="preserve">년 4월 업무추진비 집행내역(완도해양경찰서) 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</x:si>
  <x:si>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22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22"/>
            <x:color rgb="ff000000"/>
            <x:b val="1"/>
          </x:rPr>
        </mc:Fallback>
      </mc:AlternateContent>
      <x:t>2026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휴먼명조,한컴돋움"/>
            <x:sz val="22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휴먼명조,한컴돋움"/>
            <x:sz val="22"/>
            <x:color rgb="ff000000"/>
            <x:b val="1"/>
          </x:rPr>
        </mc:Fallback>
      </mc:AlternateContent>
      <x:t xml:space="preserve">년 5월 업무추진비 집행내역(완도해양경찰서) 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</x:si>
  <x:si>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22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22"/>
            <x:color rgb="ff000000"/>
            <x:b val="1"/>
          </x:rPr>
        </mc:Fallback>
      </mc:AlternateContent>
      <x:t>2026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휴먼명조,한컴돋움"/>
            <x:sz val="22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휴먼명조,한컴돋움"/>
            <x:sz val="22"/>
            <x:color rgb="ff000000"/>
            <x:b val="1"/>
          </x:rPr>
        </mc:Fallback>
      </mc:AlternateContent>
      <x:t xml:space="preserve">년 2월 업무추진비 집행내역(완도해양경찰서) </x:t>
    </x:r>
  </x:si>
  <x:si>
    <x:t>함정승조원 지원시설 청해관 준공식 관련 기획운영계장 등 8명 업무논의 식사</x:t>
  </x:si>
  <x:si>
    <x:t>경비구조과장 등 7명 업무노고 격려 티타임</x:t>
  </x:si>
  <x:si>
    <x:t>해양안전과장 등 6명 업무소통 티타임</x:t>
  </x:si>
  <x:si>
    <x:t>관내 인명사고 관련 현장점검 검수 식사(안전관리계장 등 2명)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</x:si>
  <x:si>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22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22"/>
            <x:color rgb="ff000000"/>
            <x:b val="1"/>
          </x:rPr>
        </mc:Fallback>
      </mc:AlternateContent>
      <x:t>2026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휴먼명조,한컴돋움"/>
            <x:sz val="22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휴먼명조,한컴돋움"/>
            <x:sz val="22"/>
            <x:color rgb="ff000000"/>
            <x:b val="1"/>
          </x:rPr>
        </mc:Fallback>
      </mc:AlternateContent>
      <x:t xml:space="preserve">년 9월 업무추진비 집행내역(완도해양경찰서) </x:t>
    </x:r>
  </x:si>
  <x:si>
    <x:t>건수</x:t>
  </x:si>
  <x:si>
    <x:t>카드</x:t>
  </x:si>
  <x:si>
    <x:t>비고</x:t>
  </x:si>
  <x:si>
    <x:t>계</x:t>
  </x:si>
  <x:si>
    <x:t>구성비</x:t>
  </x:si>
  <x:si>
    <x:t>소계</x:t>
  </x:si>
  <x:si>
    <x:t>일자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</x:si>
</x:sst>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4">
    <x:numFmt numFmtId="164" formatCode="mm&quot;월&quot;\ dd&quot;일&quot;"/>
    <x:numFmt numFmtId="165" formatCode="#,##0_ "/>
    <x:numFmt numFmtId="166" formatCode="0.00_ "/>
    <x:numFmt numFmtId="167" formatCode="#,##0_);[Red]\(#,##0\)"/>
  </x:numFmts>
  <x:fonts count="26"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새굴림"/>
          <x:sz val="16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새굴림"/>
          <x:sz val="16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한양신명조,한컴돋움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한양신명조,한컴돋움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휴먼명조,한컴돋움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휴먼명조,한컴돋움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휴먼명조,한컴돋움"/>
          <x:sz val="13"/>
          <x:color rgb="ff000000"/>
          <hs:size val="100"/>
          <hs:ratio val="100"/>
          <hs:spacing val="0"/>
          <hs:offset val="0"/>
        </x:font>
      </mc:Choice>
      <mc:Fallback>
        <x:font>
          <x:name val="휴먼명조,한컴돋움"/>
          <x:sz val="13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휴먼명조,한컴돋움"/>
          <x:sz val="13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휴먼명조,한컴돋움"/>
          <x:sz val="13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2"/>
          <x:color rgb="ff262626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2"/>
          <x:color rgb="ff262626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262626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26262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2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262626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262626"/>
          <x:b val="1"/>
        </x:font>
      </mc:Fallback>
    </mc:AlternateContent>
    <x:font>
      <x:name val="굴림"/>
      <x:sz val="10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ff0000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ff0000"/>
        </x:font>
      </mc:Fallback>
    </mc:AlternateContent>
    <x:font>
      <x:name val="맑은 고딕"/>
      <x:sz val="10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0"/>
          <x:color rgb="ff262626"/>
          <hs:size val="100"/>
          <hs:ratio val="100"/>
          <hs:spacing val="0"/>
          <hs:offset val="0"/>
        </x:font>
      </mc:Choice>
      <mc:Fallback>
        <x:font>
          <x:name val="굴림"/>
          <x:sz val="10"/>
          <x:color rgb="ff26262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휴먼명조,한컴돋움"/>
          <x:sz val="2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휴먼명조,한컴돋움"/>
          <x:sz val="2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2"/>
          <x:color rgb="ff000000"/>
          <x:b val="1"/>
        </x:font>
      </mc:Fallback>
    </mc:AlternateContent>
  </x:fonts>
  <x:fills count="5">
    <x:fill>
      <x:patternFill patternType="none"/>
    </x:fill>
    <x:fill>
      <x:patternFill patternType="gray125"/>
    </x:fill>
    <x:fill>
      <x:patternFill patternType="solid">
        <x:fgColor rgb="ffccffff"/>
        <x:bgColor indexed="64"/>
      </x:patternFill>
    </x:fill>
    <x:fill>
      <x:patternFill patternType="solid">
        <x:fgColor rgb="ffccffcc"/>
        <x:bgColor indexed="64"/>
      </x:patternFill>
    </x:fill>
    <x:fill>
      <x:patternFill patternType="solid">
        <x:fgColor rgb="ffffffff"/>
        <x:bgColor indexed="64"/>
      </x:patternFill>
    </x:fill>
  </x:fills>
  <x:borders count="27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double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double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 style="medium">
        <x:color auto="1"/>
      </x:bottom>
    </x:border>
  </x:borders>
  <x:cellStyleXfs count="10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0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</x:cellStyleXfs>
  <x:cellXfs count="210">
    <x:xf numFmtId="0" fontId="0" fillId="0" borderId="0" xfId="2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justify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justify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0" fillId="0" borderId="0" xfId="0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0" fillId="0" borderId="0" xfId="0" applyNumberFormat="1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10" fillId="0" borderId="0" xfId="0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10" fillId="0" borderId="0" xfId="0" applyNumberFormat="1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2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2" xfId="0" applyNumberFormat="1" applyFont="1" applyBorder="1" applyAlignment="1">
          <x:alignment horizontal="center" vertical="center" wrapText="1"/>
        </x:xf>
      </mc:Fallback>
    </mc:AlternateContent>
    <x:xf numFmtId="0" fontId="12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1" fillId="2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1" fillId="2" borderId="4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1" fillId="2" borderId="4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5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5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6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6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3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3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8" xfId="0" applyNumberFormat="1" applyFont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8" xfId="0" applyNumberFormat="1" applyFont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9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9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0" fillId="0" borderId="9" xfId="0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0" fillId="0" borderId="9" xfId="0" applyNumberFormat="1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0" xfId="0" applyNumberFormat="1" applyFont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0" xfId="0" applyNumberFormat="1" applyFont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0" fillId="0" borderId="11" xfId="0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0" fillId="0" borderId="11" xfId="0" applyNumberFormat="1" applyFont="1" applyBorder="1" applyAlignment="1">
          <x:alignment horizontal="right" vertical="center" wrapText="1"/>
        </x:xf>
      </mc:Fallback>
    </mc:AlternateContent>
    <x:xf numFmtId="0" fontId="0" fillId="4" borderId="0" xfId="0" applyNumberForma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0" fontId="11" fillId="2" borderId="12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0" fontId="11" fillId="2" borderId="12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0" fontId="10" fillId="0" borderId="13" xfId="0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0" fontId="10" fillId="0" borderId="13" xfId="0" applyNumberFormat="1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0" fontId="10" fillId="0" borderId="14" xfId="0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0" fontId="10" fillId="0" borderId="14" xfId="0" applyNumberFormat="1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15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15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0" borderId="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0" borderId="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3" fillId="3" borderId="7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3" fillId="3" borderId="7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3" fillId="3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3" fillId="3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3" fillId="3" borderId="1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3" fillId="3" borderId="1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4" fillId="0" borderId="1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4" fillId="0" borderId="1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6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6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5" fillId="3" borderId="7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5" fillId="3" borderId="7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6" fillId="0" borderId="7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6" fillId="0" borderId="7" xfId="0" applyNumberFormat="1" applyFont="1" applyBorder="1" applyAlignment="1">
          <x:alignment horizontal="right" vertical="center"/>
        </x:xf>
      </mc:Fallback>
    </mc:AlternateContent>
    <x:xf numFmtId="0" fontId="17" fillId="0" borderId="0" xfId="0" applyNumberFormat="1" applyFont="1">
      <x:alignment horizontal="general" vertical="center"/>
    </x:xf>
    <x:xf numFmtId="41" fontId="0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3" fillId="0" borderId="16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16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3" borderId="1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3" borderId="1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3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3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8" fillId="3" borderId="7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8" fillId="3" borderId="7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9" fillId="3" borderId="7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9" fillId="3" borderId="7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8" fillId="3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8" fillId="3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4" borderId="7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4" borderId="7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4" borderId="7" xfId="1" quotePrefix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4" borderId="7" xfId="1" quotePrefix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6" fillId="4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6" fillId="4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0" borderId="7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0" borderId="7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4" fillId="0" borderId="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4" fillId="0" borderId="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4" borderId="7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4" borderId="7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4" borderId="7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4" borderId="7" xfId="1" applyNumberFormat="1" applyFont="1" applyFill="1" applyBorder="1" applyAlignment="1">
          <x:alignment horizontal="right" vertical="center"/>
        </x:xf>
      </mc:Fallback>
    </mc:AlternateContent>
    <x:xf numFmtId="41" fontId="14" fillId="4" borderId="7" xfId="1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2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0" xfId="0" applyNumberFormat="1" applyFont="1" applyAlignment="1">
          <x:alignment horizontal="center" vertical="center"/>
        </x:xf>
      </mc:Fallback>
    </mc:AlternateContent>
    <x:xf numFmtId="0" fontId="12" fillId="0" borderId="0" xfId="0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7" fontId="18" fillId="3" borderId="1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8" fillId="3" borderId="1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0" borderId="9" xfId="3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0" borderId="9" xfId="3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0" borderId="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0" borderId="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0" borderId="9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0" borderId="9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4" fillId="0" borderId="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4" fillId="0" borderId="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4" fillId="0" borderId="1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4" fillId="0" borderId="1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0" fillId="4" borderId="7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0" fillId="4" borderId="7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20" fillId="4" borderId="7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20" fillId="4" borderId="7" xfId="3" applyNumberFormat="1" applyFont="1" applyFill="1" applyBorder="1" applyAlignment="1">
          <x:alignment horizontal="center" vertical="center"/>
        </x:xf>
      </mc:Fallback>
    </mc:AlternateContent>
    <x:xf numFmtId="0" fontId="20" fillId="4" borderId="7" xfId="0" applyNumberFormat="1" applyFont="1" applyFill="1" applyBorder="1" applyAlignment="1">
      <x:alignment horizontal="left" vertical="center"/>
    </x:xf>
    <x:xf numFmtId="3" fontId="20" fillId="4" borderId="7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3" fillId="0" borderId="18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18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2" borderId="1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2" borderId="1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0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0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2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2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3" borderId="2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3" borderId="2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4" borderId="22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4" borderId="22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3" borderId="2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3" borderId="2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21" fillId="0" borderId="8" xfId="3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21" fillId="0" borderId="8" xfId="3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4" fillId="4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4" fillId="4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4" fillId="4" borderId="1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4" fillId="4" borderId="1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4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4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4" borderId="7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4" borderId="7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14" fillId="4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14" fillId="4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4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4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4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0" borderId="9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0" borderId="9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0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0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4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4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0" borderId="7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0" borderId="7" xfId="3" applyNumberFormat="1" applyFont="1" applyFill="1" applyBorder="1" applyAlignment="1">
          <x:alignment horizontal="center" vertical="center"/>
        </x:xf>
      </mc:Fallback>
    </mc:AlternateContent>
    <x:xf numFmtId="0" fontId="14" fillId="0" borderId="7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1" fontId="14" fillId="0" borderId="7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0" borderId="7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0" borderId="7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0" borderId="7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4" fillId="0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4" fillId="0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4" fillId="0" borderId="1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4" fillId="0" borderId="1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0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0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0" borderId="7" xfId="1" quotePrefix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0" borderId="7" xfId="1" quotePrefix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0" borderId="7" xfId="4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0" borderId="7" xfId="4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14" fillId="0" borderId="7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14" fillId="0" borderId="7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0" borderId="7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0" borderId="7" xfId="1" applyNumberFormat="1" applyFont="1" applyFill="1" applyBorder="1" applyAlignment="1">
          <x:alignment horizontal="center" vertical="center"/>
        </x:xf>
      </mc:Fallback>
    </mc:AlternateContent>
    <x:xf numFmtId="41" fontId="14" fillId="0" borderId="7" xfId="1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3" fontId="16" fillId="0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6" fillId="0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0" borderId="17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0" borderId="17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0" borderId="2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0" borderId="23" xfId="0" applyNumberFormat="1" applyFont="1" applyFill="1" applyBorder="1" applyAlignment="1" applyProtection="1">
          <x:alignment horizontal="center" vertical="center"/>
        </x:xf>
      </mc:Fallback>
    </mc:AlternateContent>
    <x:xf numFmtId="49" fontId="14" fillId="0" borderId="23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165" fontId="14" fillId="0" borderId="23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4" fillId="0" borderId="23" xfId="0" applyNumberFormat="1" applyFont="1" applyFill="1" applyBorder="1" applyAlignment="1" applyProtection="1">
          <x:alignment horizontal="right" vertical="center"/>
        </x:xf>
      </mc:Fallback>
    </mc:AlternateContent>
    <x:xf numFmtId="0" fontId="14" fillId="0" borderId="0" xfId="0" applyNumberFormat="1" applyFont="1" applyFill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14" fillId="0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0" borderId="7" xfId="0" applyNumberFormat="1" applyFont="1" applyFill="1" applyBorder="1" applyAlignment="1">
          <x:alignment horizontal="center" vertical="center"/>
        </x:xf>
      </mc:Fallback>
    </mc:AlternateContent>
    <x:xf numFmtId="49" fontId="14" fillId="0" borderId="7" xfId="4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1" fontId="16" fillId="0" borderId="9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0" borderId="9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4" fillId="0" borderId="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4" fillId="0" borderId="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4" borderId="7" xfId="4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4" borderId="7" xfId="4" applyNumberFormat="1" applyFont="1" applyFill="1" applyBorder="1" applyAlignment="1">
          <x:alignment horizontal="center" vertical="center"/>
        </x:xf>
      </mc:Fallback>
    </mc:AlternateContent>
    <x:xf numFmtId="49" fontId="6" fillId="4" borderId="23" xfId="0" applyNumberFormat="1" applyFont="1" applyFill="1" applyBorder="1" applyAlignment="1" applyProtection="1">
      <x:alignment horizontal="left" vertical="center"/>
    </x:xf>
    <x:xf numFmtId="0" fontId="6" fillId="0" borderId="0" xfId="0" applyNumberFormat="1" applyFont="1" applyAlignment="1">
      <x:alignment horizontal="left" vertical="center"/>
    </x:xf>
    <x:xf numFmtId="0" fontId="14" fillId="4" borderId="7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14" fillId="4" borderId="7" xfId="5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4" borderId="7" xfId="5" applyNumberFormat="1" applyFont="1" applyFill="1" applyBorder="1" applyAlignment="1">
          <x:alignment horizontal="center" vertical="center"/>
        </x:xf>
      </mc:Fallback>
    </mc:AlternateContent>
    <x:xf numFmtId="41" fontId="14" fillId="4" borderId="7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14" fillId="4" borderId="7" xfId="6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4" borderId="7" xfId="6" applyNumberFormat="1" applyFont="1" applyFill="1" applyBorder="1" applyAlignment="1">
          <x:alignment horizontal="center" vertical="center"/>
        </x:xf>
      </mc:Fallback>
    </mc:AlternateContent>
    <x:xf numFmtId="3" fontId="14" fillId="4" borderId="7" xfId="6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14" fillId="0" borderId="7" xfId="6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0" borderId="7" xfId="6" applyNumberFormat="1" applyFont="1" applyFill="1" applyBorder="1" applyAlignment="1">
          <x:alignment horizontal="center" vertical="center"/>
        </x:xf>
      </mc:Fallback>
    </mc:AlternateContent>
    <x:xf numFmtId="3" fontId="14" fillId="0" borderId="7" xfId="6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20" fontId="6" fillId="0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6" fillId="0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0" borderId="24" xfId="6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0" borderId="24" xfId="6" applyNumberFormat="1" applyFont="1" applyFill="1" applyBorder="1" applyAlignment="1">
          <x:alignment horizontal="center" vertical="center"/>
        </x:xf>
      </mc:Fallback>
    </mc:AlternateContent>
    <x:xf numFmtId="0" fontId="6" fillId="0" borderId="0" xfId="0" applyNumberFormat="1" applyFont="1" applyFill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1" fontId="14" fillId="0" borderId="24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0" borderId="24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0" borderId="7" xfId="7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0" borderId="7" xfId="7" applyNumberFormat="1" applyFont="1" applyFill="1" applyBorder="1" applyAlignment="1">
          <x:alignment horizontal="center" vertical="center"/>
        </x:xf>
      </mc:Fallback>
    </mc:AlternateContent>
    <x:xf numFmtId="3" fontId="14" fillId="0" borderId="7" xfId="7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20" fillId="4" borderId="7" xfId="7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20" fillId="4" borderId="7" xfId="7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20" fillId="4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20" fillId="4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20" fillId="4" borderId="7" xfId="8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20" fillId="4" borderId="7" xfId="8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20" fillId="4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20" fillId="4" borderId="7" xfId="0" applyNumberFormat="1" applyFont="1" applyFill="1" applyBorder="1" applyAlignment="1">
          <x:alignment horizontal="center" vertical="center"/>
        </x:xf>
      </mc:Fallback>
    </mc:AlternateContent>
    <x:xf numFmtId="41" fontId="20" fillId="4" borderId="7" xfId="0" applyNumberFormat="1" applyFont="1" applyFill="1" applyBorder="1" applyAlignment="1">
      <x:alignment horizontal="general" vertical="center"/>
    </x:xf>
    <x:xf numFmtId="0" fontId="20" fillId="4" borderId="7" xfId="0" applyNumberFormat="1" applyFont="1" applyFill="1" applyBorder="1" applyAlignment="1">
      <x:alignment horizontal="general" vertical="center"/>
    </x:xf>
    <x:xf numFmtId="0" fontId="22" fillId="0" borderId="7" xfId="0" applyNumberFormat="1" applyFont="1" applyBorder="1" applyAlignment="1">
      <x:alignment horizontal="general" vertical="center"/>
    </x:xf>
    <x:xf numFmtId="41" fontId="20" fillId="4" borderId="7" xfId="0" applyNumberFormat="1" applyFont="1" applyFill="1" applyBorder="1" applyAlignment="1">
      <x:alignment horizontal="left" vertical="center"/>
    </x:xf>
    <x:xf numFmtId="0" fontId="22" fillId="0" borderId="7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1" fontId="23" fillId="0" borderId="7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3" fillId="0" borderId="7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3" fillId="0" borderId="7" xfId="1" quotePrefix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3" fillId="0" borderId="7" xfId="1" quotePrefix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0" borderId="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0" borderId="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22" fillId="0" borderId="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22" fillId="0" borderId="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2" fillId="0" borderId="7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2" fillId="0" borderId="7" xfId="0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0" borderId="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0" borderId="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3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3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3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3" borderId="1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" borderId="1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8" fillId="3" borderId="11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8" fillId="3" borderId="11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9" fillId="3" borderId="11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9" fillId="3" borderId="11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8" fillId="3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8" fillId="3" borderId="1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8" fillId="3" borderId="2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8" fillId="3" borderId="2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4" fillId="0" borderId="1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4" fillId="0" borderId="1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4" borderId="22" xfId="5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4" borderId="22" xfId="5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4" borderId="22" xfId="6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4" borderId="22" xfId="6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0" borderId="2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0" borderId="2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0" borderId="22" xfId="4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0" borderId="22" xfId="4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0" borderId="8" xfId="4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0" borderId="8" xfId="4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0" borderId="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0" borderId="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0" borderId="9" xfId="4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0" borderId="9" xfId="4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0" borderId="9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0" borderId="9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4" fillId="0" borderId="1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4" fillId="0" borderId="1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4" fillId="4" borderId="7" xfId="6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4" fillId="4" borderId="7" xfId="6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2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2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14" fillId="0" borderId="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14" fillId="0" borderId="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4" borderId="21" xfId="8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4" borderId="21" xfId="8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4" borderId="6" xfId="8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4" borderId="6" xfId="8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4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4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4" borderId="2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4" borderId="2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4" borderId="22" xfId="8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4" borderId="22" xfId="8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4" borderId="7" xfId="8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4" borderId="7" xfId="8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4" borderId="22" xfId="9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4" borderId="22" xfId="9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4" borderId="7" xfId="9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4" borderId="7" xfId="9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4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4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4" borderId="6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4" borderId="6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0" borderId="6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0" borderId="6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4" borderId="6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4" borderId="6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0" borderId="7" xfId="1" quotePrefix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0" borderId="7" xfId="1" quotePrefix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0" borderId="7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0" borderId="7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4" borderId="7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4" borderId="7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0" borderId="9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0" borderId="9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0" xfId="1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0" xfId="1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0" borderId="7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0" borderId="7" xfId="0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0" borderId="7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0" borderId="7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0" borderId="7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0" borderId="7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0" borderId="7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0" borderId="7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0" borderId="9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0" borderId="9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0" xfId="2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0" xfId="2" applyNumberForma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4" borderId="7" xfId="9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4" borderId="7" xfId="9" applyNumberFormat="1" applyFont="1" applyFill="1" applyBorder="1" applyAlignment="1">
          <x:alignment horizontal="center" vertical="center"/>
        </x:xf>
      </mc:Fallback>
    </mc:AlternateContent>
    <x:xf numFmtId="3" fontId="14" fillId="4" borderId="7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1" fontId="16" fillId="0" borderId="6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0" borderId="6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4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4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0" borderId="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0" borderId="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0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0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0" borderId="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0" borderId="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0" borderId="9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0" borderId="9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0" borderId="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0" borderId="9" xfId="0" applyNumberFormat="1" applyFont="1" applyFill="1" applyBorder="1" applyAlignment="1">
          <x:alignment horizontal="center" vertical="center"/>
        </x:xf>
      </mc:Fallback>
    </mc:AlternateContent>
    <x:xf numFmtId="0" fontId="14" fillId="0" borderId="7" xfId="0" applyNumberFormat="1" applyFont="1" applyBorder="1" applyAlignment="1">
      <x:alignment horizontal="left" vertical="center"/>
    </x:xf>
    <x:xf numFmtId="0" fontId="14" fillId="4" borderId="7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14" fillId="4" borderId="2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4" borderId="2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4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4" borderId="6" xfId="0" applyNumberFormat="1" applyFont="1" applyFill="1" applyBorder="1" applyAlignment="1">
          <x:alignment horizontal="center" vertical="center"/>
        </x:xf>
      </mc:Fallback>
    </mc:AlternateContent>
    <x:xf numFmtId="0" fontId="14" fillId="4" borderId="6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1" fontId="14" fillId="0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0" borderId="6" xfId="0" applyNumberFormat="1" applyFont="1" applyFill="1" applyBorder="1" applyAlignment="1">
          <x:alignment horizontal="center" vertical="center"/>
        </x:xf>
      </mc:Fallback>
    </mc:AlternateContent>
    <x:xf numFmtId="3" fontId="14" fillId="0" borderId="7" xfId="0" applyNumberFormat="1" applyFont="1" applyFill="1" applyBorder="1" applyAlignment="1">
      <x:alignment horizontal="left" vertical="center"/>
    </x:xf>
    <x:xf numFmtId="164" fontId="14" fillId="0" borderId="7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20" fontId="14" fillId="0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14" fillId="0" borderId="7" xfId="0" applyNumberFormat="1" applyFont="1" applyFill="1" applyBorder="1" applyAlignment="1">
          <x:alignment horizontal="center" vertical="center"/>
        </x:xf>
      </mc:Fallback>
    </mc:AlternateContent>
    <x:xf numFmtId="49" fontId="14" fillId="0" borderId="7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24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2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2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2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2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0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0" borderId="7" xfId="0" applyNumberFormat="1" applyFont="1" applyFill="1" applyBorder="1" applyAlignment="1">
          <x:alignment horizontal="center" vertical="center"/>
        </x:xf>
      </mc:Fallback>
    </mc:AlternateContent>
    <x:xf numFmtId="0" fontId="6" fillId="0" borderId="7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1" fontId="6" fillId="0" borderId="7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7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7" xfId="0" applyNumberFormat="1" applyFont="1" applyFill="1" applyBorder="1" applyAlignment="1">
          <x:alignment horizontal="center" vertical="center"/>
        </x:xf>
      </mc:Fallback>
    </mc:AlternateContent>
  </x:cellXfs>
  <x:cellStyles count="10">
    <x:cellStyle name="표준" xfId="0" builtinId="0"/>
    <x:cellStyle name="쉼표 [0]" xfId="1" builtinId="6"/>
    <x:cellStyle name="표준 2" xfId="3"/>
    <x:cellStyle name="표준 3" xfId="4"/>
    <x:cellStyle name="표준 5" xfId="5"/>
    <x:cellStyle name="표준 7" xfId="6"/>
    <x:cellStyle name="표준 8" xfId="7"/>
    <x:cellStyle name="표준 10" xfId="8"/>
    <x:cellStyle name="표준 12" xfId="9"/>
  </x:cellStyles>
  <x:dxfs/>
  <x:tableStyles count="0" defaultTableStyle="TableStyleMedium9" defaultPivotStyle="PivotStyleLight16"/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10" Type="http://schemas.openxmlformats.org/officeDocument/2006/relationships/worksheet" Target="worksheets/sheet7.xml"  /><Relationship Id="rId11" Type="http://schemas.openxmlformats.org/officeDocument/2006/relationships/worksheet" Target="worksheets/sheet8.xml"  /><Relationship Id="rId12" Type="http://schemas.openxmlformats.org/officeDocument/2006/relationships/worksheet" Target="worksheets/sheet9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Relationship Id="rId7" Type="http://schemas.openxmlformats.org/officeDocument/2006/relationships/worksheet" Target="worksheets/sheet4.xml"  /><Relationship Id="rId8" Type="http://schemas.openxmlformats.org/officeDocument/2006/relationships/worksheet" Target="worksheets/sheet5.xml"  /><Relationship Id="rId9" Type="http://schemas.openxmlformats.org/officeDocument/2006/relationships/worksheet" Target="worksheets/sheet6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2"/>
  <x:dimension ref="A1:S35"/>
  <x:sheetViews>
    <x:sheetView topLeftCell="A1" zoomScale="85" zoomScaleNormal="85" zoomScaleSheetLayoutView="85" workbookViewId="0">
      <x:selection activeCell="E27" activeCellId="0" sqref="E27:E27"/>
    </x:sheetView>
  </x:sheetViews>
  <x:sheetFormatPr defaultColWidth="8.88671875" defaultRowHeight="13.55000000000000071054"/>
  <x:cols>
    <x:col min="1" max="1" width="27.109375" customWidth="1"/>
    <x:col min="2" max="2" width="10.109375" bestFit="1" customWidth="1"/>
    <x:col min="3" max="3" width="10" customWidth="1"/>
    <x:col min="4" max="4" width="12.21875" customWidth="1"/>
    <x:col min="5" max="5" width="70" customWidth="1"/>
    <x:col min="6" max="6" width="14.6640625" customWidth="1"/>
    <x:col min="7" max="7" width="22.109375" hidden="1" customWidth="1"/>
    <x:col min="8" max="8" width="12.88671875" customWidth="1"/>
    <x:col min="9" max="9" width="10.109375" customWidth="1"/>
    <x:col min="11" max="15" width="9.88671875" bestFit="1" customWidth="1"/>
  </x:cols>
  <x:sheetData>
    <x:row r="1" spans="1:9" ht="33.75" customHeight="1">
      <x:c r="A1" s="202" t="s">
        <x:v>318</x:v>
      </x:c>
      <x:c r="B1" s="202"/>
      <x:c r="C1" s="202"/>
      <x:c r="D1" s="202"/>
      <x:c r="E1" s="202"/>
      <x:c r="F1" s="202"/>
      <x:c r="G1" s="202"/>
      <x:c r="H1" s="202"/>
      <x:c r="I1" s="202"/>
    </x:row>
    <x:row r="2" spans="1:1" ht="20.25">
      <x:c r="A2" s="1" t="s">
        <x:v>307</x:v>
      </x:c>
    </x:row>
    <x:row r="3" spans="1:9">
      <x:c r="A3" s="2"/>
      <x:c r="F3" s="2"/>
      <x:c r="G3" s="2"/>
      <x:c r="H3" s="2"/>
      <x:c r="I3" s="2"/>
    </x:row>
    <x:row r="4" spans="1:9" s="9" customFormat="1" ht="16.5" customHeight="1">
      <x:c r="A4" s="7" t="s">
        <x:v>315</x:v>
      </x:c>
      <x:c r="B4" s="8" t="s">
        <x:v>328</x:v>
      </x:c>
      <x:c r="C4" s="8"/>
      <x:c r="D4" s="8"/>
      <x:c r="E4" s="8" t="s">
        <x:v>308</x:v>
      </x:c>
      <x:c r="F4" s="13" t="s">
        <x:v>332</x:v>
      </x:c>
      <x:c r="G4" s="13"/>
      <x:c r="H4" s="13"/>
      <x:c r="I4" s="13"/>
    </x:row>
    <x:row r="5" spans="1:9" s="9" customFormat="1" ht="16.5" customHeight="1">
      <x:c r="A5" s="10" t="s">
        <x:v>331</x:v>
      </x:c>
      <x:c r="B5" s="11">
        <x:f>SUM(B6:B7)</x:f>
        <x:v>11</x:v>
      </x:c>
      <x:c r="C5" s="11"/>
      <x:c r="D5" s="11"/>
      <x:c r="E5" s="12">
        <x:f>SUM(E6,E7)</x:f>
        <x:v>702300</x:v>
      </x:c>
      <x:c r="F5" s="23">
        <x:f>SUM(F6:F7)</x:f>
        <x:v>1</x:v>
      </x:c>
      <x:c r="G5" s="23"/>
      <x:c r="H5" s="23"/>
      <x:c r="I5" s="23"/>
    </x:row>
    <x:row r="6" spans="1:9" ht="18" customHeight="1">
      <x:c r="A6" s="19" t="s">
        <x:v>311</x:v>
      </x:c>
      <x:c r="B6" s="20">
        <x:f>COUNTA(B13)</x:f>
        <x:v>0</x:v>
      </x:c>
      <x:c r="C6" s="20"/>
      <x:c r="D6" s="20"/>
      <x:c r="E6" s="21">
        <x:f>F12</x:f>
        <x:v>0</x:v>
      </x:c>
      <x:c r="F6" s="24">
        <x:f>E6/E5*1</x:f>
        <x:v>0</x:v>
      </x:c>
      <x:c r="G6" s="24"/>
      <x:c r="H6" s="24"/>
      <x:c r="I6" s="24"/>
    </x:row>
    <x:row r="7" spans="1:9" ht="18" customHeight="1">
      <x:c r="A7" s="16" t="s">
        <x:v>316</x:v>
      </x:c>
      <x:c r="B7" s="17">
        <x:f>COUNTA(B15:B33)</x:f>
        <x:v>11</x:v>
      </x:c>
      <x:c r="C7" s="17"/>
      <x:c r="D7" s="17"/>
      <x:c r="E7" s="18">
        <x:f>F14</x:f>
        <x:v>702300</x:v>
      </x:c>
      <x:c r="F7" s="25">
        <x:f>E7/E5*1</x:f>
        <x:v>1</x:v>
      </x:c>
      <x:c r="G7" s="25"/>
      <x:c r="H7" s="25"/>
      <x:c r="I7" s="25"/>
    </x:row>
    <x:row r="8" spans="1:9" ht="16.5" customHeight="1">
      <x:c r="A8" s="3"/>
      <x:c r="B8" s="4"/>
      <x:c r="C8" s="4"/>
      <x:c r="D8" s="4"/>
      <x:c r="E8" s="5"/>
      <x:c r="F8" s="6"/>
      <x:c r="G8" s="6"/>
      <x:c r="H8" s="6"/>
      <x:c r="I8" s="6"/>
    </x:row>
    <x:row r="9" spans="1:1" ht="18.75" customHeight="1">
      <x:c r="A9" s="1" t="s">
        <x:v>313</x:v>
      </x:c>
    </x:row>
    <x:row r="10" spans="1:9" ht="16.5" customHeight="1">
      <x:c r="A10" s="2"/>
      <x:c r="F10" s="61" t="s">
        <x:v>310</x:v>
      </x:c>
      <x:c r="G10" s="26"/>
      <x:c r="H10" s="26"/>
      <x:c r="I10" s="26"/>
    </x:row>
    <x:row r="11" spans="1:19" ht="20.25" customHeight="1">
      <x:c r="A11" s="66" t="s">
        <x:v>309</x:v>
      </x:c>
      <x:c r="B11" s="69" t="s">
        <x:v>334</x:v>
      </x:c>
      <x:c r="C11" s="38" t="s">
        <x:v>260</x:v>
      </x:c>
      <x:c r="D11" s="14" t="s">
        <x:v>302</x:v>
      </x:c>
      <x:c r="E11" s="14" t="s">
        <x:v>312</x:v>
      </x:c>
      <x:c r="F11" s="14" t="s">
        <x:v>306</x:v>
      </x:c>
      <x:c r="G11" s="33" t="s">
        <x:v>317</x:v>
      </x:c>
      <x:c r="H11" s="14" t="s">
        <x:v>305</x:v>
      </x:c>
      <x:c r="I11" s="27" t="s">
        <x:v>301</x:v>
      </x:c>
      <x:c r="J11" s="53" t="s">
        <x:v>330</x:v>
      </x:c>
      <x:c r="K11" s="9"/>
      <x:c r="L11" s="54"/>
      <x:c r="M11" s="54"/>
      <x:c r="N11" s="54"/>
      <x:c r="O11" s="54"/>
      <x:c r="P11" s="9"/>
      <x:c r="Q11" s="9"/>
      <x:c r="R11" s="9"/>
      <x:c r="S11" s="9"/>
    </x:row>
    <x:row r="12" spans="1:19" s="22" customFormat="1" ht="20.25" customHeight="1">
      <x:c r="A12" s="67" t="s">
        <x:v>311</x:v>
      </x:c>
      <x:c r="B12" s="70" t="s">
        <x:v>333</x:v>
      </x:c>
      <x:c r="C12" s="39"/>
      <x:c r="D12" s="15"/>
      <x:c r="E12" s="15"/>
      <x:c r="F12" s="29">
        <x:f>SUM(F13:F13)</x:f>
        <x:v>0</x:v>
      </x:c>
      <x:c r="G12" s="34"/>
      <x:c r="H12" s="30"/>
      <x:c r="I12" s="31"/>
      <x:c r="J12"/>
      <x:c r="K12"/>
      <x:c r="L12" s="54"/>
      <x:c r="M12" s="54"/>
      <x:c r="N12" s="54"/>
      <x:c r="O12" s="54"/>
      <x:c r="P12"/>
      <x:c r="Q12"/>
      <x:c r="R12"/>
      <x:c r="S12"/>
    </x:row>
    <x:row r="13" spans="1:19" s="22" customFormat="1" ht="20.25" customHeight="1">
      <x:c r="A13" s="68"/>
      <x:c r="B13" s="71"/>
      <x:c r="C13" s="50"/>
      <x:c r="D13" s="28"/>
      <x:c r="E13" s="52"/>
      <x:c r="F13" s="51"/>
      <x:c r="G13" s="35"/>
      <x:c r="H13" s="49"/>
      <x:c r="I13" s="32"/>
      <x:c r="J13"/>
      <x:c r="K13"/>
      <x:c r="L13" s="54"/>
      <x:c r="M13" s="54"/>
      <x:c r="N13" s="54"/>
      <x:c r="O13" s="54"/>
      <x:c r="P13"/>
      <x:c r="Q13"/>
      <x:c r="R13"/>
      <x:c r="S13"/>
    </x:row>
    <x:row r="14" spans="1:15" ht="20.25" customHeight="1">
      <x:c r="A14" s="67" t="s">
        <x:v>316</x:v>
      </x:c>
      <x:c r="B14" s="72" t="s">
        <x:v>333</x:v>
      </x:c>
      <x:c r="C14" s="40"/>
      <x:c r="D14" s="40"/>
      <x:c r="E14" s="41"/>
      <x:c r="F14" s="42">
        <x:f>SUM(F15:F33)</x:f>
        <x:v>702300</x:v>
      </x:c>
      <x:c r="G14" s="43">
        <x:f>SUM(G15:G33)</x:f>
        <x:v>0</x:v>
      </x:c>
      <x:c r="H14" s="44"/>
      <x:c r="I14" s="55"/>
      <x:c r="L14" s="54"/>
      <x:c r="M14" s="54"/>
      <x:c r="N14" s="54"/>
      <x:c r="O14" s="54"/>
    </x:row>
    <x:row r="15" spans="1:15" ht="20.25" customHeight="1">
      <x:c r="A15" s="203"/>
      <x:c r="B15" s="63" t="s">
        <x:v>279</x:v>
      </x:c>
      <x:c r="C15" s="63" t="s">
        <x:v>88</x:v>
      </x:c>
      <x:c r="D15" s="63" t="s">
        <x:v>199</x:v>
      </x:c>
      <x:c r="E15" s="65" t="s">
        <x:v>225</x:v>
      </x:c>
      <x:c r="F15" s="62">
        <x:v>36000</x:v>
      </x:c>
      <x:c r="G15" s="45"/>
      <x:c r="H15" s="74">
        <x:v>2</x:v>
      </x:c>
      <x:c r="I15" s="75" t="s">
        <x:v>329</x:v>
      </x:c>
      <x:c r="L15" s="54"/>
      <x:c r="M15" s="54"/>
      <x:c r="N15" s="54"/>
      <x:c r="O15" s="54"/>
    </x:row>
    <x:row r="16" spans="1:15" ht="20.25" customHeight="1">
      <x:c r="A16" s="203"/>
      <x:c r="B16" s="63" t="s">
        <x:v>180</x:v>
      </x:c>
      <x:c r="C16" s="63" t="s">
        <x:v>106</x:v>
      </x:c>
      <x:c r="D16" s="63" t="s">
        <x:v>294</x:v>
      </x:c>
      <x:c r="E16" s="65" t="s">
        <x:v>222</x:v>
      </x:c>
      <x:c r="F16" s="62">
        <x:v>46000</x:v>
      </x:c>
      <x:c r="G16" s="46"/>
      <x:c r="H16" s="74">
        <x:v>4</x:v>
      </x:c>
      <x:c r="I16" s="75" t="s">
        <x:v>329</x:v>
      </x:c>
      <x:c r="L16" s="54"/>
      <x:c r="M16" s="54"/>
      <x:c r="N16" s="54"/>
      <x:c r="O16" s="54"/>
    </x:row>
    <x:row r="17" spans="1:15" ht="20.25" customHeight="1">
      <x:c r="A17" s="203"/>
      <x:c r="B17" s="63" t="s">
        <x:v>180</x:v>
      </x:c>
      <x:c r="C17" s="63" t="s">
        <x:v>159</x:v>
      </x:c>
      <x:c r="D17" s="63" t="s">
        <x:v>186</x:v>
      </x:c>
      <x:c r="E17" s="64" t="s">
        <x:v>69</x:v>
      </x:c>
      <x:c r="F17" s="62">
        <x:v>20800</x:v>
      </x:c>
      <x:c r="G17" s="45"/>
      <x:c r="H17" s="74">
        <x:v>4</x:v>
      </x:c>
      <x:c r="I17" s="75" t="s">
        <x:v>329</x:v>
      </x:c>
      <x:c r="L17" s="54"/>
      <x:c r="M17" s="54"/>
      <x:c r="N17" s="54"/>
      <x:c r="O17" s="54"/>
    </x:row>
    <x:row r="18" spans="1:15" ht="20.25" customHeight="1">
      <x:c r="A18" s="203"/>
      <x:c r="B18" s="63" t="s">
        <x:v>179</x:v>
      </x:c>
      <x:c r="C18" s="63" t="s">
        <x:v>244</x:v>
      </x:c>
      <x:c r="D18" s="63" t="s">
        <x:v>248</x:v>
      </x:c>
      <x:c r="E18" s="64" t="s">
        <x:v>217</x:v>
      </x:c>
      <x:c r="F18" s="62">
        <x:v>96000</x:v>
      </x:c>
      <x:c r="G18" s="45"/>
      <x:c r="H18" s="74">
        <x:v>6</x:v>
      </x:c>
      <x:c r="I18" s="75" t="s">
        <x:v>329</x:v>
      </x:c>
      <x:c r="L18" s="54"/>
      <x:c r="M18" s="54"/>
      <x:c r="N18" s="54"/>
      <x:c r="O18" s="54"/>
    </x:row>
    <x:row r="19" spans="1:9" ht="20.25" customHeight="1">
      <x:c r="A19" s="203"/>
      <x:c r="B19" s="63" t="s">
        <x:v>147</x:v>
      </x:c>
      <x:c r="C19" s="63" t="s">
        <x:v>159</x:v>
      </x:c>
      <x:c r="D19" s="63" t="s">
        <x:v>296</x:v>
      </x:c>
      <x:c r="E19" s="64" t="s">
        <x:v>0</x:v>
      </x:c>
      <x:c r="F19" s="62">
        <x:v>72000</x:v>
      </x:c>
      <x:c r="G19" s="46"/>
      <x:c r="H19" s="74">
        <x:v>6</x:v>
      </x:c>
      <x:c r="I19" s="75" t="s">
        <x:v>329</x:v>
      </x:c>
    </x:row>
    <x:row r="20" spans="1:9" ht="20.25" customHeight="1">
      <x:c r="A20" s="203"/>
      <x:c r="B20" s="63" t="s">
        <x:v>119</x:v>
      </x:c>
      <x:c r="C20" s="63" t="s">
        <x:v>157</x:v>
      </x:c>
      <x:c r="D20" s="63" t="s">
        <x:v>257</x:v>
      </x:c>
      <x:c r="E20" s="64" t="s">
        <x:v>3</x:v>
      </x:c>
      <x:c r="F20" s="62">
        <x:v>108000</x:v>
      </x:c>
      <x:c r="G20" s="46"/>
      <x:c r="H20" s="74">
        <x:v>6</x:v>
      </x:c>
      <x:c r="I20" s="75" t="s">
        <x:v>329</x:v>
      </x:c>
    </x:row>
    <x:row r="21" spans="1:9" ht="20.25" customHeight="1">
      <x:c r="A21" s="203"/>
      <x:c r="B21" s="63" t="s">
        <x:v>234</x:v>
      </x:c>
      <x:c r="C21" s="63" t="s">
        <x:v>105</x:v>
      </x:c>
      <x:c r="D21" s="63" t="s">
        <x:v>83</x:v>
      </x:c>
      <x:c r="E21" s="64" t="s">
        <x:v>229</x:v>
      </x:c>
      <x:c r="F21" s="62">
        <x:v>43000</x:v>
      </x:c>
      <x:c r="G21" s="46"/>
      <x:c r="H21" s="74">
        <x:v>4</x:v>
      </x:c>
      <x:c r="I21" s="75" t="s">
        <x:v>329</x:v>
      </x:c>
    </x:row>
    <x:row r="22" spans="1:9" ht="20.25" customHeight="1">
      <x:c r="A22" s="203"/>
      <x:c r="B22" s="63" t="s">
        <x:v>141</x:v>
      </x:c>
      <x:c r="C22" s="63" t="s">
        <x:v>249</x:v>
      </x:c>
      <x:c r="D22" s="63" t="s">
        <x:v>170</x:v>
      </x:c>
      <x:c r="E22" s="64" t="s">
        <x:v>12</x:v>
      </x:c>
      <x:c r="F22" s="62">
        <x:v>80000</x:v>
      </x:c>
      <x:c r="G22" s="77"/>
      <x:c r="H22" s="74">
        <x:v>4</x:v>
      </x:c>
      <x:c r="I22" s="75" t="s">
        <x:v>329</x:v>
      </x:c>
    </x:row>
    <x:row r="23" spans="1:9" ht="20.25" customHeight="1">
      <x:c r="A23" s="203"/>
      <x:c r="B23" s="63" t="s">
        <x:v>141</x:v>
      </x:c>
      <x:c r="C23" s="63" t="s">
        <x:v>104</x:v>
      </x:c>
      <x:c r="D23" s="63" t="s">
        <x:v>169</x:v>
      </x:c>
      <x:c r="E23" s="64" t="s">
        <x:v>19</x:v>
      </x:c>
      <x:c r="F23" s="62">
        <x:v>17000</x:v>
      </x:c>
      <x:c r="G23" s="47"/>
      <x:c r="H23" s="74">
        <x:v>4</x:v>
      </x:c>
      <x:c r="I23" s="75" t="s">
        <x:v>329</x:v>
      </x:c>
    </x:row>
    <x:row r="24" spans="1:9" ht="20.25" customHeight="1">
      <x:c r="A24" s="203"/>
      <x:c r="B24" s="63" t="s">
        <x:v>124</x:v>
      </x:c>
      <x:c r="C24" s="63" t="s">
        <x:v>247</x:v>
      </x:c>
      <x:c r="D24" s="63" t="s">
        <x:v>276</x:v>
      </x:c>
      <x:c r="E24" s="64" t="s">
        <x:v>57</x:v>
      </x:c>
      <x:c r="F24" s="62">
        <x:v>150000</x:v>
      </x:c>
      <x:c r="G24" s="46"/>
      <x:c r="H24" s="74">
        <x:v>7</x:v>
      </x:c>
      <x:c r="I24" s="75" t="s">
        <x:v>329</x:v>
      </x:c>
    </x:row>
    <x:row r="25" spans="1:9" ht="20.25" customHeight="1">
      <x:c r="A25" s="203"/>
      <x:c r="B25" s="63" t="s">
        <x:v>71</x:v>
      </x:c>
      <x:c r="C25" s="63" t="s">
        <x:v>159</x:v>
      </x:c>
      <x:c r="D25" s="63" t="s">
        <x:v>83</x:v>
      </x:c>
      <x:c r="E25" s="64" t="s">
        <x:v>49</x:v>
      </x:c>
      <x:c r="F25" s="62">
        <x:v>33500</x:v>
      </x:c>
      <x:c r="G25" s="46"/>
      <x:c r="H25" s="74">
        <x:v>3</x:v>
      </x:c>
      <x:c r="I25" s="75" t="s">
        <x:v>329</x:v>
      </x:c>
    </x:row>
    <x:row r="26" spans="1:9" ht="20.25" customHeight="1">
      <x:c r="A26" s="203"/>
      <x:c r="B26" s="63"/>
      <x:c r="C26" s="63"/>
      <x:c r="D26" s="63"/>
      <x:c r="E26" s="79"/>
      <x:c r="F26" s="83"/>
      <x:c r="G26" s="45"/>
      <x:c r="H26" s="74"/>
      <x:c r="I26" s="75"/>
    </x:row>
    <x:row r="27" spans="1:9" ht="20.25" customHeight="1">
      <x:c r="A27" s="203"/>
      <x:c r="B27" s="76"/>
      <x:c r="C27" s="76"/>
      <x:c r="D27" s="76"/>
      <x:c r="E27" s="79"/>
      <x:c r="F27" s="83"/>
      <x:c r="G27" s="45"/>
      <x:c r="H27" s="74"/>
      <x:c r="I27" s="75"/>
    </x:row>
    <x:row r="28" spans="1:9" ht="20.25" customHeight="1">
      <x:c r="A28" s="203"/>
      <x:c r="B28" s="76"/>
      <x:c r="C28" s="76"/>
      <x:c r="D28" s="80"/>
      <x:c r="E28" s="79"/>
      <x:c r="F28" s="83"/>
      <x:c r="G28" s="45"/>
      <x:c r="H28" s="74"/>
      <x:c r="I28" s="75"/>
    </x:row>
    <x:row r="29" spans="1:9" ht="20.25" customHeight="1">
      <x:c r="A29" s="203"/>
      <x:c r="B29" s="76"/>
      <x:c r="C29" s="78"/>
      <x:c r="D29" s="76"/>
      <x:c r="E29" s="79"/>
      <x:c r="F29" s="83"/>
      <x:c r="G29" s="48"/>
      <x:c r="H29" s="49"/>
      <x:c r="I29" s="75"/>
    </x:row>
    <x:row r="30" spans="1:9" ht="20.25" customHeight="1">
      <x:c r="A30" s="203"/>
      <x:c r="B30" s="76"/>
      <x:c r="C30" s="78"/>
      <x:c r="D30" s="79"/>
      <x:c r="E30" s="79"/>
      <x:c r="F30" s="83"/>
      <x:c r="G30" s="48"/>
      <x:c r="H30" s="49"/>
      <x:c r="I30" s="75"/>
    </x:row>
    <x:row r="31" spans="1:9" ht="20.25" customHeight="1">
      <x:c r="A31" s="203"/>
      <x:c r="B31" s="76"/>
      <x:c r="C31" s="78"/>
      <x:c r="D31" s="79"/>
      <x:c r="E31" s="79"/>
      <x:c r="F31" s="83"/>
      <x:c r="G31" s="48"/>
      <x:c r="H31" s="49"/>
      <x:c r="I31" s="75"/>
    </x:row>
    <x:row r="32" spans="1:9" ht="20.25" customHeight="1">
      <x:c r="A32" s="203"/>
      <x:c r="B32" s="76"/>
      <x:c r="C32" s="78"/>
      <x:c r="D32" s="79"/>
      <x:c r="E32" s="79"/>
      <x:c r="F32" s="84"/>
      <x:c r="G32" s="48"/>
      <x:c r="H32" s="49"/>
      <x:c r="I32" s="75"/>
    </x:row>
    <x:row r="33" spans="1:9" ht="20.25" customHeight="1">
      <x:c r="A33" s="204"/>
      <x:c r="B33" s="73"/>
      <x:c r="C33" s="56"/>
      <x:c r="D33" s="57"/>
      <x:c r="E33" s="81"/>
      <x:c r="F33" s="82"/>
      <x:c r="G33" s="58"/>
      <x:c r="H33" s="59"/>
      <x:c r="I33" s="60"/>
    </x:row>
    <x:row r="34" spans="7:7">
      <x:c r="G34" s="37"/>
    </x:row>
    <x:row r="35" spans="4:5" ht="11.25" customHeight="1">
      <x:c r="D35" s="36"/>
      <x:c r="E35" s="36"/>
    </x:row>
  </x:sheetData>
  <x:mergeCells count="2">
    <x:mergeCell ref="A1:I1"/>
    <x:mergeCell ref="A15:A33"/>
  </x:mergeCells>
  <x:pageMargins left="0.2754166722297668457" right="0.19666667282581329346" top="0.74750000238418579102" bottom="0.62986111640930175781" header="0.51138889789581298828" footer="0.51138889789581298828"/>
  <x:pageSetup paperSize="9" scale="65" firstPageNumber="1" fitToWidth="1" fitToHeight="1" orientation="landscape" usePrinterDefaults="1" blackAndWhite="0" draft="0" useFirstPageNumber="0" horizontalDpi="600" verticalDpi="600" copies="1"/>
  <x:headerFooter differentOddEven="0" differentFirst="0" scaleWithDoc="1" alignWithMargins="0"/>
  <x:colBreaks count="1" manualBreakCount="1">
    <x:brk id="10" min="0" max="16383" man="1" pt="0"/>
  </x:colBreaks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S35"/>
  <x:sheetViews>
    <x:sheetView topLeftCell="A10" zoomScale="85" zoomScaleNormal="85" zoomScaleSheetLayoutView="85" workbookViewId="0">
      <x:selection activeCell="H33" activeCellId="0" sqref="H33:H33"/>
    </x:sheetView>
  </x:sheetViews>
  <x:sheetFormatPr defaultColWidth="8.88671875" defaultRowHeight="13.55000000000000071054"/>
  <x:cols>
    <x:col min="1" max="1" width="27.109375" customWidth="1"/>
    <x:col min="2" max="2" width="10.109375" bestFit="1" customWidth="1"/>
    <x:col min="3" max="3" width="10" customWidth="1"/>
    <x:col min="4" max="4" width="12.21875" customWidth="1"/>
    <x:col min="5" max="5" width="70" customWidth="1"/>
    <x:col min="6" max="6" width="14.6640625" customWidth="1"/>
    <x:col min="7" max="7" width="22.109375" hidden="1" customWidth="1"/>
    <x:col min="8" max="8" width="12.88671875" customWidth="1"/>
    <x:col min="9" max="9" width="10.109375" customWidth="1"/>
    <x:col min="11" max="15" width="9.88671875" bestFit="1" customWidth="1"/>
  </x:cols>
  <x:sheetData>
    <x:row r="1" spans="1:9" ht="33.75" customHeight="1">
      <x:c r="A1" s="202" t="s">
        <x:v>322</x:v>
      </x:c>
      <x:c r="B1" s="202"/>
      <x:c r="C1" s="202"/>
      <x:c r="D1" s="202"/>
      <x:c r="E1" s="202"/>
      <x:c r="F1" s="202"/>
      <x:c r="G1" s="202"/>
      <x:c r="H1" s="202"/>
      <x:c r="I1" s="202"/>
    </x:row>
    <x:row r="2" spans="1:1" ht="20.25">
      <x:c r="A2" s="1" t="s">
        <x:v>307</x:v>
      </x:c>
    </x:row>
    <x:row r="3" spans="1:9">
      <x:c r="A3" s="2"/>
      <x:c r="F3" s="2"/>
      <x:c r="G3" s="2"/>
      <x:c r="H3" s="2"/>
      <x:c r="I3" s="2"/>
    </x:row>
    <x:row r="4" spans="1:9" s="9" customFormat="1" ht="16.5" customHeight="1">
      <x:c r="A4" s="7" t="s">
        <x:v>315</x:v>
      </x:c>
      <x:c r="B4" s="8" t="s">
        <x:v>328</x:v>
      </x:c>
      <x:c r="C4" s="8"/>
      <x:c r="D4" s="8"/>
      <x:c r="E4" s="8" t="s">
        <x:v>308</x:v>
      </x:c>
      <x:c r="F4" s="13" t="s">
        <x:v>332</x:v>
      </x:c>
      <x:c r="G4" s="13"/>
      <x:c r="H4" s="13"/>
      <x:c r="I4" s="13"/>
    </x:row>
    <x:row r="5" spans="1:9" s="9" customFormat="1" ht="16.5" customHeight="1">
      <x:c r="A5" s="10" t="s">
        <x:v>331</x:v>
      </x:c>
      <x:c r="B5" s="11">
        <x:f>SUM(B6:B7)</x:f>
        <x:v>19</x:v>
      </x:c>
      <x:c r="C5" s="11"/>
      <x:c r="D5" s="11"/>
      <x:c r="E5" s="12">
        <x:f>SUM(E6,E7)</x:f>
        <x:v>1174700</x:v>
      </x:c>
      <x:c r="F5" s="23">
        <x:f>SUM(F6:F7)</x:f>
        <x:v>1</x:v>
      </x:c>
      <x:c r="G5" s="23"/>
      <x:c r="H5" s="23"/>
      <x:c r="I5" s="23"/>
    </x:row>
    <x:row r="6" spans="1:9" ht="18" customHeight="1">
      <x:c r="A6" s="19" t="s">
        <x:v>311</x:v>
      </x:c>
      <x:c r="B6" s="20">
        <x:f>COUNTA(B13)</x:f>
        <x:v>0</x:v>
      </x:c>
      <x:c r="C6" s="20"/>
      <x:c r="D6" s="20"/>
      <x:c r="E6" s="21">
        <x:f>F12</x:f>
        <x:v>0</x:v>
      </x:c>
      <x:c r="F6" s="24">
        <x:f>E6/E5*1</x:f>
        <x:v>0</x:v>
      </x:c>
      <x:c r="G6" s="24"/>
      <x:c r="H6" s="24"/>
      <x:c r="I6" s="24"/>
    </x:row>
    <x:row r="7" spans="1:9" ht="18" customHeight="1">
      <x:c r="A7" s="16" t="s">
        <x:v>316</x:v>
      </x:c>
      <x:c r="B7" s="17">
        <x:f>COUNTA(B15:B33)</x:f>
        <x:v>19</x:v>
      </x:c>
      <x:c r="C7" s="17"/>
      <x:c r="D7" s="17"/>
      <x:c r="E7" s="18">
        <x:f>F14</x:f>
        <x:v>1174700</x:v>
      </x:c>
      <x:c r="F7" s="25">
        <x:f>E7/E5*1</x:f>
        <x:v>1</x:v>
      </x:c>
      <x:c r="G7" s="25"/>
      <x:c r="H7" s="25"/>
      <x:c r="I7" s="25"/>
    </x:row>
    <x:row r="8" spans="1:9" ht="16.5" customHeight="1">
      <x:c r="A8" s="3"/>
      <x:c r="B8" s="4"/>
      <x:c r="C8" s="4"/>
      <x:c r="D8" s="4"/>
      <x:c r="E8" s="5"/>
      <x:c r="F8" s="6"/>
      <x:c r="G8" s="6"/>
      <x:c r="H8" s="6"/>
      <x:c r="I8" s="6"/>
    </x:row>
    <x:row r="9" spans="1:1" ht="18.75" customHeight="1">
      <x:c r="A9" s="1" t="s">
        <x:v>313</x:v>
      </x:c>
    </x:row>
    <x:row r="10" spans="1:9" ht="16.5" customHeight="1">
      <x:c r="A10" s="2"/>
      <x:c r="F10" s="61" t="s">
        <x:v>310</x:v>
      </x:c>
      <x:c r="G10" s="26"/>
      <x:c r="H10" s="26"/>
      <x:c r="I10" s="26"/>
    </x:row>
    <x:row r="11" spans="1:19" ht="20.25" customHeight="1">
      <x:c r="A11" s="66" t="s">
        <x:v>309</x:v>
      </x:c>
      <x:c r="B11" s="69" t="s">
        <x:v>334</x:v>
      </x:c>
      <x:c r="C11" s="38" t="s">
        <x:v>260</x:v>
      </x:c>
      <x:c r="D11" s="14" t="s">
        <x:v>302</x:v>
      </x:c>
      <x:c r="E11" s="14" t="s">
        <x:v>312</x:v>
      </x:c>
      <x:c r="F11" s="14" t="s">
        <x:v>306</x:v>
      </x:c>
      <x:c r="G11" s="33" t="s">
        <x:v>317</x:v>
      </x:c>
      <x:c r="H11" s="14" t="s">
        <x:v>305</x:v>
      </x:c>
      <x:c r="I11" s="27" t="s">
        <x:v>301</x:v>
      </x:c>
      <x:c r="J11" s="53" t="s">
        <x:v>330</x:v>
      </x:c>
      <x:c r="K11" s="9"/>
      <x:c r="L11" s="54"/>
      <x:c r="M11" s="54"/>
      <x:c r="N11" s="54"/>
      <x:c r="O11" s="54"/>
      <x:c r="P11" s="9"/>
      <x:c r="Q11" s="9"/>
      <x:c r="R11" s="9"/>
      <x:c r="S11" s="9"/>
    </x:row>
    <x:row r="12" spans="1:19" s="22" customFormat="1" ht="20.25" customHeight="1">
      <x:c r="A12" s="67" t="s">
        <x:v>311</x:v>
      </x:c>
      <x:c r="B12" s="70" t="s">
        <x:v>333</x:v>
      </x:c>
      <x:c r="C12" s="39"/>
      <x:c r="D12" s="15"/>
      <x:c r="E12" s="15"/>
      <x:c r="F12" s="29">
        <x:f>SUM(F13:F13)</x:f>
        <x:v>0</x:v>
      </x:c>
      <x:c r="G12" s="34"/>
      <x:c r="H12" s="30"/>
      <x:c r="I12" s="31"/>
      <x:c r="J12"/>
      <x:c r="K12"/>
      <x:c r="L12" s="54"/>
      <x:c r="M12" s="54"/>
      <x:c r="N12" s="54"/>
      <x:c r="O12" s="54"/>
      <x:c r="P12"/>
      <x:c r="Q12"/>
      <x:c r="R12"/>
      <x:c r="S12"/>
    </x:row>
    <x:row r="13" spans="1:19" s="22" customFormat="1" ht="20.25" customHeight="1">
      <x:c r="A13" s="68"/>
      <x:c r="B13" s="71"/>
      <x:c r="C13" s="50"/>
      <x:c r="D13" s="28"/>
      <x:c r="E13" s="52"/>
      <x:c r="F13" s="51"/>
      <x:c r="G13" s="35"/>
      <x:c r="H13" s="49"/>
      <x:c r="I13" s="32"/>
      <x:c r="J13"/>
      <x:c r="K13"/>
      <x:c r="L13" s="54"/>
      <x:c r="M13" s="54"/>
      <x:c r="N13" s="54"/>
      <x:c r="O13" s="54"/>
      <x:c r="P13"/>
      <x:c r="Q13"/>
      <x:c r="R13"/>
      <x:c r="S13"/>
    </x:row>
    <x:row r="14" spans="1:15" ht="20.25" customHeight="1">
      <x:c r="A14" s="67" t="s">
        <x:v>316</x:v>
      </x:c>
      <x:c r="B14" s="72" t="s">
        <x:v>333</x:v>
      </x:c>
      <x:c r="C14" s="40"/>
      <x:c r="D14" s="40"/>
      <x:c r="E14" s="41"/>
      <x:c r="F14" s="42">
        <x:f>SUM(F15:F33)</x:f>
        <x:v>1174700</x:v>
      </x:c>
      <x:c r="G14" s="43">
        <x:f>SUM(G15:G33)</x:f>
        <x:v>0</x:v>
      </x:c>
      <x:c r="H14" s="44"/>
      <x:c r="I14" s="55"/>
      <x:c r="L14" s="54"/>
      <x:c r="M14" s="54"/>
      <x:c r="N14" s="54"/>
      <x:c r="O14" s="54"/>
    </x:row>
    <x:row r="15" spans="1:15" ht="20.25" customHeight="1">
      <x:c r="A15" s="203"/>
      <x:c r="B15" s="85" t="s">
        <x:v>203</x:v>
      </x:c>
      <x:c r="C15" s="85" t="s">
        <x:v>127</x:v>
      </x:c>
      <x:c r="D15" s="85" t="s">
        <x:v>146</x:v>
      </x:c>
      <x:c r="E15" s="86" t="s">
        <x:v>226</x:v>
      </x:c>
      <x:c r="F15" s="87">
        <x:v>56000</x:v>
      </x:c>
      <x:c r="G15" s="88"/>
      <x:c r="H15" s="89">
        <x:v>4</x:v>
      </x:c>
      <x:c r="I15" s="90" t="s">
        <x:v>329</x:v>
      </x:c>
      <x:c r="L15" s="54"/>
      <x:c r="M15" s="54"/>
      <x:c r="N15" s="54"/>
      <x:c r="O15" s="54"/>
    </x:row>
    <x:row r="16" spans="1:15" ht="20.25" customHeight="1">
      <x:c r="A16" s="203"/>
      <x:c r="B16" s="85" t="s">
        <x:v>191</x:v>
      </x:c>
      <x:c r="C16" s="85" t="s">
        <x:v>143</x:v>
      </x:c>
      <x:c r="D16" s="91" t="s">
        <x:v>245</x:v>
      </x:c>
      <x:c r="E16" s="86" t="s">
        <x:v>209</x:v>
      </x:c>
      <x:c r="F16" s="87">
        <x:v>36000</x:v>
      </x:c>
      <x:c r="G16" s="92"/>
      <x:c r="H16" s="89">
        <x:v>3</x:v>
      </x:c>
      <x:c r="I16" s="90" t="s">
        <x:v>329</x:v>
      </x:c>
      <x:c r="L16" s="54"/>
      <x:c r="M16" s="54"/>
      <x:c r="N16" s="54"/>
      <x:c r="O16" s="54"/>
    </x:row>
    <x:row r="17" spans="1:15" ht="20.25" customHeight="1">
      <x:c r="A17" s="203"/>
      <x:c r="B17" s="85" t="s">
        <x:v>191</x:v>
      </x:c>
      <x:c r="C17" s="85" t="s">
        <x:v>267</x:v>
      </x:c>
      <x:c r="D17" s="91" t="s">
        <x:v>278</x:v>
      </x:c>
      <x:c r="E17" s="86" t="s">
        <x:v>206</x:v>
      </x:c>
      <x:c r="F17" s="87">
        <x:v>11800</x:v>
      </x:c>
      <x:c r="G17" s="88"/>
      <x:c r="H17" s="89">
        <x:v>9</x:v>
      </x:c>
      <x:c r="I17" s="90" t="s">
        <x:v>329</x:v>
      </x:c>
      <x:c r="L17" s="54"/>
      <x:c r="M17" s="54"/>
      <x:c r="N17" s="54"/>
      <x:c r="O17" s="54"/>
    </x:row>
    <x:row r="18" spans="1:15" ht="20.25" customHeight="1">
      <x:c r="A18" s="203"/>
      <x:c r="B18" s="85" t="s">
        <x:v>191</x:v>
      </x:c>
      <x:c r="C18" s="85" t="s">
        <x:v>95</x:v>
      </x:c>
      <x:c r="D18" s="91" t="s">
        <x:v>278</x:v>
      </x:c>
      <x:c r="E18" s="86" t="s">
        <x:v>206</x:v>
      </x:c>
      <x:c r="F18" s="87">
        <x:v>24000</x:v>
      </x:c>
      <x:c r="G18" s="88"/>
      <x:c r="H18" s="89">
        <x:v>9</x:v>
      </x:c>
      <x:c r="I18" s="90" t="s">
        <x:v>329</x:v>
      </x:c>
      <x:c r="L18" s="54"/>
      <x:c r="M18" s="54"/>
      <x:c r="N18" s="54"/>
      <x:c r="O18" s="54"/>
    </x:row>
    <x:row r="19" spans="1:9" ht="20.25" customHeight="1">
      <x:c r="A19" s="203"/>
      <x:c r="B19" s="85" t="s">
        <x:v>197</x:v>
      </x:c>
      <x:c r="C19" s="85" t="s">
        <x:v>129</x:v>
      </x:c>
      <x:c r="D19" s="91" t="s">
        <x:v>170</x:v>
      </x:c>
      <x:c r="E19" s="86" t="s">
        <x:v>8</x:v>
      </x:c>
      <x:c r="F19" s="87">
        <x:v>144000</x:v>
      </x:c>
      <x:c r="G19" s="92"/>
      <x:c r="H19" s="89">
        <x:v>8</x:v>
      </x:c>
      <x:c r="I19" s="90" t="s">
        <x:v>329</x:v>
      </x:c>
    </x:row>
    <x:row r="20" spans="1:9" ht="20.25" customHeight="1">
      <x:c r="A20" s="203"/>
      <x:c r="B20" s="93" t="s">
        <x:v>189</x:v>
      </x:c>
      <x:c r="C20" s="94">
        <x:v>0.85902777777777772</x:v>
      </x:c>
      <x:c r="D20" s="95" t="s">
        <x:v>192</x:v>
      </x:c>
      <x:c r="E20" s="86" t="s">
        <x:v>27</x:v>
      </x:c>
      <x:c r="F20" s="87">
        <x:v>16000</x:v>
      </x:c>
      <x:c r="G20" s="92"/>
      <x:c r="H20" s="89">
        <x:v>25</x:v>
      </x:c>
      <x:c r="I20" s="90" t="s">
        <x:v>329</x:v>
      </x:c>
    </x:row>
    <x:row r="21" spans="1:9" ht="20.25" customHeight="1">
      <x:c r="A21" s="203"/>
      <x:c r="B21" s="93" t="s">
        <x:v>189</x:v>
      </x:c>
      <x:c r="C21" s="85" t="s">
        <x:v>168</x:v>
      </x:c>
      <x:c r="D21" s="85" t="s">
        <x:v>251</x:v>
      </x:c>
      <x:c r="E21" s="86" t="s">
        <x:v>28</x:v>
      </x:c>
      <x:c r="F21" s="96">
        <x:v>128200</x:v>
      </x:c>
      <x:c r="G21" s="92"/>
      <x:c r="H21" s="89">
        <x:v>25</x:v>
      </x:c>
      <x:c r="I21" s="90" t="s">
        <x:v>329</x:v>
      </x:c>
    </x:row>
    <x:row r="22" spans="1:9" ht="20.25" customHeight="1">
      <x:c r="A22" s="203"/>
      <x:c r="B22" s="93" t="s">
        <x:v>189</x:v>
      </x:c>
      <x:c r="C22" s="85" t="s">
        <x:v>148</x:v>
      </x:c>
      <x:c r="D22" s="85" t="s">
        <x:v>89</x:v>
      </x:c>
      <x:c r="E22" s="96" t="s">
        <x:v>212</x:v>
      </x:c>
      <x:c r="F22" s="96">
        <x:v>11400</x:v>
      </x:c>
      <x:c r="G22" s="95"/>
      <x:c r="H22" s="89">
        <x:v>3</x:v>
      </x:c>
      <x:c r="I22" s="90" t="s">
        <x:v>329</x:v>
      </x:c>
    </x:row>
    <x:row r="23" spans="1:9" ht="20.25" customHeight="1">
      <x:c r="A23" s="203"/>
      <x:c r="B23" s="93" t="s">
        <x:v>189</x:v>
      </x:c>
      <x:c r="C23" s="85" t="s">
        <x:v>285</x:v>
      </x:c>
      <x:c r="D23" s="85" t="s">
        <x:v>255</x:v>
      </x:c>
      <x:c r="E23" s="96" t="s">
        <x:v>34</x:v>
      </x:c>
      <x:c r="F23" s="96">
        <x:v>48000</x:v>
      </x:c>
      <x:c r="G23" s="97"/>
      <x:c r="H23" s="89">
        <x:v>9</x:v>
      </x:c>
      <x:c r="I23" s="90" t="s">
        <x:v>329</x:v>
      </x:c>
    </x:row>
    <x:row r="24" spans="1:9" ht="20.25" customHeight="1">
      <x:c r="A24" s="203"/>
      <x:c r="B24" s="98" t="s">
        <x:v>231</x:v>
      </x:c>
      <x:c r="C24" s="85" t="s">
        <x:v>97</x:v>
      </x:c>
      <x:c r="D24" s="85" t="s">
        <x:v>89</x:v>
      </x:c>
      <x:c r="E24" s="96" t="s">
        <x:v>212</x:v>
      </x:c>
      <x:c r="F24" s="96">
        <x:v>11400</x:v>
      </x:c>
      <x:c r="G24" s="92"/>
      <x:c r="H24" s="89">
        <x:v>3</x:v>
      </x:c>
      <x:c r="I24" s="90" t="s">
        <x:v>329</x:v>
      </x:c>
    </x:row>
    <x:row r="25" spans="1:9" ht="20.25" customHeight="1">
      <x:c r="A25" s="203"/>
      <x:c r="B25" s="98" t="s">
        <x:v>231</x:v>
      </x:c>
      <x:c r="C25" s="85" t="s">
        <x:v>272</x:v>
      </x:c>
      <x:c r="D25" s="85" t="s">
        <x:v>174</x:v>
      </x:c>
      <x:c r="E25" s="96" t="s">
        <x:v>223</x:v>
      </x:c>
      <x:c r="F25" s="96">
        <x:v>37500</x:v>
      </x:c>
      <x:c r="G25" s="92"/>
      <x:c r="H25" s="89">
        <x:v>8</x:v>
      </x:c>
      <x:c r="I25" s="90" t="s">
        <x:v>329</x:v>
      </x:c>
    </x:row>
    <x:row r="26" spans="1:9" ht="20.25" customHeight="1">
      <x:c r="A26" s="203"/>
      <x:c r="B26" s="99" t="s">
        <x:v>112</x:v>
      </x:c>
      <x:c r="C26" s="99" t="s">
        <x:v>77</x:v>
      </x:c>
      <x:c r="D26" s="100" t="s">
        <x:v>158</x:v>
      </x:c>
      <x:c r="E26" s="86" t="s">
        <x:v>7</x:v>
      </x:c>
      <x:c r="F26" s="101">
        <x:v>20000</x:v>
      </x:c>
      <x:c r="G26" s="88"/>
      <x:c r="H26" s="89">
        <x:v>2</x:v>
      </x:c>
      <x:c r="I26" s="90" t="s">
        <x:v>329</x:v>
      </x:c>
    </x:row>
    <x:row r="27" spans="1:9" ht="20.25" customHeight="1">
      <x:c r="A27" s="203"/>
      <x:c r="B27" s="99" t="s">
        <x:v>303</x:v>
      </x:c>
      <x:c r="C27" s="99" t="s">
        <x:v>100</x:v>
      </x:c>
      <x:c r="D27" s="100" t="s">
        <x:v>280</x:v>
      </x:c>
      <x:c r="E27" s="86" t="s">
        <x:v>2</x:v>
      </x:c>
      <x:c r="F27" s="101">
        <x:v>11400</x:v>
      </x:c>
      <x:c r="G27" s="88"/>
      <x:c r="H27" s="89">
        <x:v>3</x:v>
      </x:c>
      <x:c r="I27" s="90" t="s">
        <x:v>329</x:v>
      </x:c>
    </x:row>
    <x:row r="28" spans="1:9" ht="20.25" customHeight="1">
      <x:c r="A28" s="203"/>
      <x:c r="B28" s="99" t="s">
        <x:v>303</x:v>
      </x:c>
      <x:c r="C28" s="99" t="s">
        <x:v>121</x:v>
      </x:c>
      <x:c r="D28" s="100" t="s">
        <x:v>110</x:v>
      </x:c>
      <x:c r="E28" s="86" t="s">
        <x:v>32</x:v>
      </x:c>
      <x:c r="F28" s="101">
        <x:v>49000</x:v>
      </x:c>
      <x:c r="G28" s="88"/>
      <x:c r="H28" s="89">
        <x:v>8</x:v>
      </x:c>
      <x:c r="I28" s="90" t="s">
        <x:v>329</x:v>
      </x:c>
    </x:row>
    <x:row r="29" spans="1:9" ht="20.25" customHeight="1">
      <x:c r="A29" s="203"/>
      <x:c r="B29" s="99" t="s">
        <x:v>304</x:v>
      </x:c>
      <x:c r="C29" s="99" t="s">
        <x:v>259</x:v>
      </x:c>
      <x:c r="D29" s="100" t="s">
        <x:v>274</x:v>
      </x:c>
      <x:c r="E29" s="102" t="s">
        <x:v>218</x:v>
      </x:c>
      <x:c r="F29" s="101">
        <x:v>54000</x:v>
      </x:c>
      <x:c r="G29" s="88"/>
      <x:c r="H29" s="89">
        <x:v>6</x:v>
      </x:c>
      <x:c r="I29" s="90" t="s">
        <x:v>329</x:v>
      </x:c>
    </x:row>
    <x:row r="30" spans="1:9" ht="20.25" customHeight="1">
      <x:c r="A30" s="203"/>
      <x:c r="B30" s="93" t="s">
        <x:v>80</x:v>
      </x:c>
      <x:c r="C30" s="93" t="s">
        <x:v>78</x:v>
      </x:c>
      <x:c r="D30" s="93" t="s">
        <x:v>256</x:v>
      </x:c>
      <x:c r="E30" s="86" t="s">
        <x:v>55</x:v>
      </x:c>
      <x:c r="F30" s="87">
        <x:v>88000</x:v>
      </x:c>
      <x:c r="G30" s="88"/>
      <x:c r="H30" s="89">
        <x:v>6</x:v>
      </x:c>
      <x:c r="I30" s="90" t="s">
        <x:v>329</x:v>
      </x:c>
    </x:row>
    <x:row r="31" spans="1:9" ht="20.25" customHeight="1">
      <x:c r="A31" s="203"/>
      <x:c r="B31" s="93" t="s">
        <x:v>166</x:v>
      </x:c>
      <x:c r="C31" s="93" t="s">
        <x:v>108</x:v>
      </x:c>
      <x:c r="D31" s="93" t="s">
        <x:v>264</x:v>
      </x:c>
      <x:c r="E31" s="86" t="s">
        <x:v>15</x:v>
      </x:c>
      <x:c r="F31" s="87">
        <x:v>98000</x:v>
      </x:c>
      <x:c r="G31" s="88"/>
      <x:c r="H31" s="89">
        <x:v>6</x:v>
      </x:c>
      <x:c r="I31" s="90" t="s">
        <x:v>329</x:v>
      </x:c>
    </x:row>
    <x:row r="32" spans="1:9" ht="20.25" customHeight="1">
      <x:c r="A32" s="203"/>
      <x:c r="B32" s="93" t="s">
        <x:v>290</x:v>
      </x:c>
      <x:c r="C32" s="103" t="s">
        <x:v>241</x:v>
      </x:c>
      <x:c r="D32" s="93" t="s">
        <x:v>276</x:v>
      </x:c>
      <x:c r="E32" s="86" t="s">
        <x:v>53</x:v>
      </x:c>
      <x:c r="F32" s="87">
        <x:v>300000</x:v>
      </x:c>
      <x:c r="G32" s="88"/>
      <x:c r="H32" s="89">
        <x:v>11</x:v>
      </x:c>
      <x:c r="I32" s="90" t="s">
        <x:v>329</x:v>
      </x:c>
    </x:row>
    <x:row r="33" spans="1:9" ht="20.25" customHeight="1">
      <x:c r="A33" s="204"/>
      <x:c r="B33" s="93" t="s">
        <x:v>92</x:v>
      </x:c>
      <x:c r="C33" s="103" t="s">
        <x:v>98</x:v>
      </x:c>
      <x:c r="D33" s="93" t="s">
        <x:v>187</x:v>
      </x:c>
      <x:c r="E33" s="104" t="s">
        <x:v>62</x:v>
      </x:c>
      <x:c r="F33" s="87">
        <x:v>30000</x:v>
      </x:c>
      <x:c r="G33" s="105"/>
      <x:c r="H33" s="106">
        <x:v>3</x:v>
      </x:c>
      <x:c r="I33" s="90" t="s">
        <x:v>329</x:v>
      </x:c>
    </x:row>
    <x:row r="34" spans="7:7">
      <x:c r="G34" s="37"/>
    </x:row>
    <x:row r="35" spans="4:5" ht="11.25" customHeight="1">
      <x:c r="D35" s="36"/>
      <x:c r="E35" s="36"/>
    </x:row>
  </x:sheetData>
  <x:mergeCells count="2">
    <x:mergeCell ref="A1:I1"/>
    <x:mergeCell ref="A15:A33"/>
  </x:mergeCells>
  <x:pageMargins left="0.2754166722297668457" right="0.19666667282581329346" top="0.74750000238418579102" bottom="0.62986111640930175781" header="0.51138889789581298828" footer="0.51138889789581298828"/>
  <x:pageSetup paperSize="9" scale="65" firstPageNumber="1" fitToWidth="1" fitToHeight="1" orientation="landscape" usePrinterDefaults="1" blackAndWhite="0" draft="0" useFirstPageNumber="0" horizontalDpi="600" verticalDpi="600" copies="1"/>
  <x:headerFooter differentOddEven="0" differentFirst="0" scaleWithDoc="1" alignWithMargins="0"/>
  <x:colBreaks count="1" manualBreakCount="1">
    <x:brk id="10" min="0" max="16383" man="1" pt="0"/>
  </x:colBreaks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S35"/>
  <x:sheetViews>
    <x:sheetView topLeftCell="A10" zoomScale="85" zoomScaleNormal="85" zoomScaleSheetLayoutView="85" workbookViewId="0">
      <x:selection activeCell="E19" activeCellId="0" sqref="E19:E19"/>
    </x:sheetView>
  </x:sheetViews>
  <x:sheetFormatPr defaultColWidth="8.88671875" defaultRowHeight="13.55000000000000071054"/>
  <x:cols>
    <x:col min="1" max="1" width="27.109375" customWidth="1"/>
    <x:col min="2" max="2" width="10.109375" bestFit="1" customWidth="1"/>
    <x:col min="3" max="3" width="10" customWidth="1"/>
    <x:col min="4" max="4" width="12.21875" customWidth="1"/>
    <x:col min="5" max="5" width="70" customWidth="1"/>
    <x:col min="6" max="6" width="14.6640625" customWidth="1"/>
    <x:col min="7" max="7" width="22.109375" hidden="1" customWidth="1"/>
    <x:col min="8" max="8" width="12.88671875" customWidth="1"/>
    <x:col min="9" max="9" width="10.109375" customWidth="1"/>
    <x:col min="11" max="15" width="9.88671875" bestFit="1" customWidth="1"/>
  </x:cols>
  <x:sheetData>
    <x:row r="1" spans="1:9" ht="33.75" customHeight="1">
      <x:c r="A1" s="202" t="s">
        <x:v>322</x:v>
      </x:c>
      <x:c r="B1" s="202"/>
      <x:c r="C1" s="202"/>
      <x:c r="D1" s="202"/>
      <x:c r="E1" s="202"/>
      <x:c r="F1" s="202"/>
      <x:c r="G1" s="202"/>
      <x:c r="H1" s="202"/>
      <x:c r="I1" s="202"/>
    </x:row>
    <x:row r="2" spans="1:1" ht="20.25">
      <x:c r="A2" s="1" t="s">
        <x:v>307</x:v>
      </x:c>
    </x:row>
    <x:row r="3" spans="1:9">
      <x:c r="A3" s="2"/>
      <x:c r="F3" s="2"/>
      <x:c r="G3" s="2"/>
      <x:c r="H3" s="2"/>
      <x:c r="I3" s="2"/>
    </x:row>
    <x:row r="4" spans="1:9" s="9" customFormat="1" ht="16.5" customHeight="1">
      <x:c r="A4" s="7" t="s">
        <x:v>315</x:v>
      </x:c>
      <x:c r="B4" s="8" t="s">
        <x:v>328</x:v>
      </x:c>
      <x:c r="C4" s="8"/>
      <x:c r="D4" s="8"/>
      <x:c r="E4" s="8" t="s">
        <x:v>308</x:v>
      </x:c>
      <x:c r="F4" s="13" t="s">
        <x:v>332</x:v>
      </x:c>
      <x:c r="G4" s="13"/>
      <x:c r="H4" s="13"/>
      <x:c r="I4" s="13"/>
    </x:row>
    <x:row r="5" spans="1:9" s="9" customFormat="1" ht="16.5" customHeight="1">
      <x:c r="A5" s="10" t="s">
        <x:v>331</x:v>
      </x:c>
      <x:c r="B5" s="11">
        <x:f>SUM(B6:B7)</x:f>
        <x:v>14</x:v>
      </x:c>
      <x:c r="C5" s="11"/>
      <x:c r="D5" s="11"/>
      <x:c r="E5" s="12">
        <x:f>SUM(E6,E7)</x:f>
        <x:v>1063400</x:v>
      </x:c>
      <x:c r="F5" s="23">
        <x:f>SUM(F6:F7)</x:f>
        <x:v>1</x:v>
      </x:c>
      <x:c r="G5" s="23"/>
      <x:c r="H5" s="23"/>
      <x:c r="I5" s="23"/>
    </x:row>
    <x:row r="6" spans="1:9" ht="18" customHeight="1">
      <x:c r="A6" s="19" t="s">
        <x:v>311</x:v>
      </x:c>
      <x:c r="B6" s="20">
        <x:f>COUNTA(B13)</x:f>
        <x:v>0</x:v>
      </x:c>
      <x:c r="C6" s="20"/>
      <x:c r="D6" s="20"/>
      <x:c r="E6" s="21">
        <x:f>F12</x:f>
        <x:v>0</x:v>
      </x:c>
      <x:c r="F6" s="24">
        <x:f>E6/E5*1</x:f>
        <x:v>0</x:v>
      </x:c>
      <x:c r="G6" s="24"/>
      <x:c r="H6" s="24"/>
      <x:c r="I6" s="24"/>
    </x:row>
    <x:row r="7" spans="1:9" ht="18" customHeight="1">
      <x:c r="A7" s="16" t="s">
        <x:v>316</x:v>
      </x:c>
      <x:c r="B7" s="17">
        <x:f>COUNTA(B15:B33)</x:f>
        <x:v>14</x:v>
      </x:c>
      <x:c r="C7" s="17"/>
      <x:c r="D7" s="17"/>
      <x:c r="E7" s="18">
        <x:f>F14</x:f>
        <x:v>1063400</x:v>
      </x:c>
      <x:c r="F7" s="25">
        <x:f>E7/E5*1</x:f>
        <x:v>1</x:v>
      </x:c>
      <x:c r="G7" s="25"/>
      <x:c r="H7" s="25"/>
      <x:c r="I7" s="25"/>
    </x:row>
    <x:row r="8" spans="1:9" ht="16.5" customHeight="1">
      <x:c r="A8" s="3"/>
      <x:c r="B8" s="4"/>
      <x:c r="C8" s="4"/>
      <x:c r="D8" s="4"/>
      <x:c r="E8" s="5"/>
      <x:c r="F8" s="6"/>
      <x:c r="G8" s="6"/>
      <x:c r="H8" s="6"/>
      <x:c r="I8" s="6"/>
    </x:row>
    <x:row r="9" spans="1:1" ht="18.75" customHeight="1">
      <x:c r="A9" s="1" t="s">
        <x:v>313</x:v>
      </x:c>
    </x:row>
    <x:row r="10" spans="1:9" ht="16.5" customHeight="1">
      <x:c r="A10" s="2"/>
      <x:c r="F10" s="61" t="s">
        <x:v>310</x:v>
      </x:c>
      <x:c r="G10" s="26"/>
      <x:c r="H10" s="26"/>
      <x:c r="I10" s="26"/>
    </x:row>
    <x:row r="11" spans="1:19" ht="20.25" customHeight="1">
      <x:c r="A11" s="66" t="s">
        <x:v>309</x:v>
      </x:c>
      <x:c r="B11" s="69" t="s">
        <x:v>334</x:v>
      </x:c>
      <x:c r="C11" s="38" t="s">
        <x:v>260</x:v>
      </x:c>
      <x:c r="D11" s="14" t="s">
        <x:v>302</x:v>
      </x:c>
      <x:c r="E11" s="14" t="s">
        <x:v>312</x:v>
      </x:c>
      <x:c r="F11" s="14" t="s">
        <x:v>306</x:v>
      </x:c>
      <x:c r="G11" s="33" t="s">
        <x:v>317</x:v>
      </x:c>
      <x:c r="H11" s="14" t="s">
        <x:v>305</x:v>
      </x:c>
      <x:c r="I11" s="27" t="s">
        <x:v>301</x:v>
      </x:c>
      <x:c r="J11" s="53" t="s">
        <x:v>330</x:v>
      </x:c>
      <x:c r="K11" s="9"/>
      <x:c r="L11" s="54"/>
      <x:c r="M11" s="54"/>
      <x:c r="N11" s="54"/>
      <x:c r="O11" s="54"/>
      <x:c r="P11" s="9"/>
      <x:c r="Q11" s="9"/>
      <x:c r="R11" s="9"/>
      <x:c r="S11" s="9"/>
    </x:row>
    <x:row r="12" spans="1:19" s="22" customFormat="1" ht="20.25" customHeight="1">
      <x:c r="A12" s="67" t="s">
        <x:v>311</x:v>
      </x:c>
      <x:c r="B12" s="70" t="s">
        <x:v>333</x:v>
      </x:c>
      <x:c r="C12" s="39"/>
      <x:c r="D12" s="15"/>
      <x:c r="E12" s="15"/>
      <x:c r="F12" s="29">
        <x:f>SUM(F13:F13)</x:f>
        <x:v>0</x:v>
      </x:c>
      <x:c r="G12" s="34"/>
      <x:c r="H12" s="30"/>
      <x:c r="I12" s="31"/>
      <x:c r="J12"/>
      <x:c r="K12"/>
      <x:c r="L12" s="54"/>
      <x:c r="M12" s="54"/>
      <x:c r="N12" s="54"/>
      <x:c r="O12" s="54"/>
      <x:c r="P12"/>
      <x:c r="Q12"/>
      <x:c r="R12"/>
      <x:c r="S12"/>
    </x:row>
    <x:row r="13" spans="1:19" s="22" customFormat="1" ht="20.25" customHeight="1">
      <x:c r="A13" s="68"/>
      <x:c r="B13" s="71"/>
      <x:c r="C13" s="50"/>
      <x:c r="D13" s="28"/>
      <x:c r="E13" s="52"/>
      <x:c r="F13" s="51"/>
      <x:c r="G13" s="35"/>
      <x:c r="H13" s="49"/>
      <x:c r="I13" s="32"/>
      <x:c r="J13"/>
      <x:c r="K13"/>
      <x:c r="L13" s="54"/>
      <x:c r="M13" s="54"/>
      <x:c r="N13" s="54"/>
      <x:c r="O13" s="54"/>
      <x:c r="P13"/>
      <x:c r="Q13"/>
      <x:c r="R13"/>
      <x:c r="S13"/>
    </x:row>
    <x:row r="14" spans="1:15" ht="20.25" customHeight="1">
      <x:c r="A14" s="67" t="s">
        <x:v>316</x:v>
      </x:c>
      <x:c r="B14" s="72" t="s">
        <x:v>333</x:v>
      </x:c>
      <x:c r="C14" s="40"/>
      <x:c r="D14" s="40"/>
      <x:c r="E14" s="41"/>
      <x:c r="F14" s="42">
        <x:f>SUM(F15:F33)</x:f>
        <x:v>1063400</x:v>
      </x:c>
      <x:c r="G14" s="43">
        <x:f>SUM(G15:G33)</x:f>
        <x:v>0</x:v>
      </x:c>
      <x:c r="H14" s="44"/>
      <x:c r="I14" s="55"/>
      <x:c r="L14" s="54"/>
      <x:c r="M14" s="54"/>
      <x:c r="N14" s="54"/>
      <x:c r="O14" s="54"/>
    </x:row>
    <x:row r="15" spans="1:15" ht="20.25" customHeight="1">
      <x:c r="A15" s="203"/>
      <x:c r="B15" s="107" t="s">
        <x:v>190</x:v>
      </x:c>
      <x:c r="C15" s="107" t="s">
        <x:v>246</x:v>
      </x:c>
      <x:c r="D15" s="108" t="s">
        <x:v>280</x:v>
      </x:c>
      <x:c r="E15" s="109" t="s">
        <x:v>38</x:v>
      </x:c>
      <x:c r="F15" s="77">
        <x:v>9600</x:v>
      </x:c>
      <x:c r="G15" s="88"/>
      <x:c r="H15" s="89">
        <x:v>3</x:v>
      </x:c>
      <x:c r="I15" s="90" t="s">
        <x:v>329</x:v>
      </x:c>
      <x:c r="L15" s="54"/>
      <x:c r="M15" s="54"/>
      <x:c r="N15" s="54"/>
      <x:c r="O15" s="54"/>
    </x:row>
    <x:row r="16" spans="1:15" ht="20.25" customHeight="1">
      <x:c r="A16" s="203"/>
      <x:c r="B16" s="107" t="s">
        <x:v>190</x:v>
      </x:c>
      <x:c r="C16" s="107" t="s">
        <x:v>275</x:v>
      </x:c>
      <x:c r="D16" s="107" t="s">
        <x:v>261</x:v>
      </x:c>
      <x:c r="E16" s="110" t="s">
        <x:v>60</x:v>
      </x:c>
      <x:c r="F16" s="77">
        <x:v>96000</x:v>
      </x:c>
      <x:c r="G16" s="92"/>
      <x:c r="H16" s="89">
        <x:v>5</x:v>
      </x:c>
      <x:c r="I16" s="90" t="s">
        <x:v>329</x:v>
      </x:c>
      <x:c r="L16" s="54"/>
      <x:c r="M16" s="54"/>
      <x:c r="N16" s="54"/>
      <x:c r="O16" s="54"/>
    </x:row>
    <x:row r="17" spans="1:15" ht="20.25" customHeight="1">
      <x:c r="A17" s="203"/>
      <x:c r="B17" s="107" t="s">
        <x:v>204</x:v>
      </x:c>
      <x:c r="C17" s="107" t="s">
        <x:v>232</x:v>
      </x:c>
      <x:c r="D17" s="107" t="s">
        <x:v>122</x:v>
      </x:c>
      <x:c r="E17" s="110" t="s">
        <x:v>14</x:v>
      </x:c>
      <x:c r="F17" s="77">
        <x:v>200000</x:v>
      </x:c>
      <x:c r="G17" s="88"/>
      <x:c r="H17" s="89">
        <x:v>16</x:v>
      </x:c>
      <x:c r="I17" s="90" t="s">
        <x:v>329</x:v>
      </x:c>
      <x:c r="L17" s="54"/>
      <x:c r="M17" s="54"/>
      <x:c r="N17" s="54"/>
      <x:c r="O17" s="54"/>
    </x:row>
    <x:row r="18" spans="1:15" ht="20.25" customHeight="1">
      <x:c r="A18" s="203"/>
      <x:c r="B18" s="107" t="s">
        <x:v>81</x:v>
      </x:c>
      <x:c r="C18" s="76" t="s">
        <x:v>240</x:v>
      </x:c>
      <x:c r="D18" s="76" t="s">
        <x:v>239</x:v>
      </x:c>
      <x:c r="E18" s="110" t="s">
        <x:v>58</x:v>
      </x:c>
      <x:c r="F18" s="51">
        <x:v>100000</x:v>
      </x:c>
      <x:c r="G18" s="88"/>
      <x:c r="H18" s="89">
        <x:v>4</x:v>
      </x:c>
      <x:c r="I18" s="90" t="s">
        <x:v>329</x:v>
      </x:c>
      <x:c r="L18" s="54"/>
      <x:c r="M18" s="54"/>
      <x:c r="N18" s="54"/>
      <x:c r="O18" s="54"/>
    </x:row>
    <x:row r="19" spans="1:9" ht="20.25" customHeight="1">
      <x:c r="A19" s="203"/>
      <x:c r="B19" s="76" t="s">
        <x:v>151</x:v>
      </x:c>
      <x:c r="C19" s="76" t="s">
        <x:v>130</x:v>
      </x:c>
      <x:c r="D19" s="76" t="s">
        <x:v>145</x:v>
      </x:c>
      <x:c r="E19" s="110" t="s">
        <x:v>68</x:v>
      </x:c>
      <x:c r="F19" s="51">
        <x:v>33000</x:v>
      </x:c>
      <x:c r="G19" s="92"/>
      <x:c r="H19" s="89">
        <x:v>3</x:v>
      </x:c>
      <x:c r="I19" s="90" t="s">
        <x:v>329</x:v>
      </x:c>
    </x:row>
    <x:row r="20" spans="1:9" ht="20.25" customHeight="1">
      <x:c r="A20" s="203"/>
      <x:c r="B20" s="76" t="s">
        <x:v>151</x:v>
      </x:c>
      <x:c r="C20" s="76" t="s">
        <x:v>114</x:v>
      </x:c>
      <x:c r="D20" s="76" t="s">
        <x:v>233</x:v>
      </x:c>
      <x:c r="E20" s="110" t="s">
        <x:v>68</x:v>
      </x:c>
      <x:c r="F20" s="51">
        <x:v>9400</x:v>
      </x:c>
      <x:c r="G20" s="92"/>
      <x:c r="H20" s="89">
        <x:v>3</x:v>
      </x:c>
      <x:c r="I20" s="90" t="s">
        <x:v>329</x:v>
      </x:c>
    </x:row>
    <x:row r="21" spans="1:9" ht="20.25" customHeight="1">
      <x:c r="A21" s="203"/>
      <x:c r="B21" s="111" t="s">
        <x:v>118</x:v>
      </x:c>
      <x:c r="C21" s="111" t="s">
        <x:v>88</x:v>
      </x:c>
      <x:c r="D21" s="76" t="s">
        <x:v>172</x:v>
      </x:c>
      <x:c r="E21" s="110" t="s">
        <x:v>48</x:v>
      </x:c>
      <x:c r="F21" s="77">
        <x:v>124000</x:v>
      </x:c>
      <x:c r="G21" s="92"/>
      <x:c r="H21" s="89">
        <x:v>8</x:v>
      </x:c>
      <x:c r="I21" s="90" t="s">
        <x:v>329</x:v>
      </x:c>
    </x:row>
    <x:row r="22" spans="1:9" ht="20.25" customHeight="1">
      <x:c r="A22" s="203"/>
      <x:c r="B22" s="111" t="s">
        <x:v>235</x:v>
      </x:c>
      <x:c r="C22" s="50" t="s">
        <x:v>74</x:v>
      </x:c>
      <x:c r="D22" s="50" t="s">
        <x:v>233</x:v>
      </x:c>
      <x:c r="E22" s="112" t="s">
        <x:v>215</x:v>
      </x:c>
      <x:c r="F22" s="77">
        <x:v>9400</x:v>
      </x:c>
      <x:c r="G22" s="95"/>
      <x:c r="H22" s="89">
        <x:v>4</x:v>
      </x:c>
      <x:c r="I22" s="90" t="s">
        <x:v>329</x:v>
      </x:c>
    </x:row>
    <x:row r="23" spans="1:9" ht="20.25" customHeight="1">
      <x:c r="A23" s="203"/>
      <x:c r="B23" s="111" t="s">
        <x:v>163</x:v>
      </x:c>
      <x:c r="C23" s="50" t="s">
        <x:v>144</x:v>
      </x:c>
      <x:c r="D23" s="80" t="s">
        <x:v>261</x:v>
      </x:c>
      <x:c r="E23" s="110" t="s">
        <x:v>46</x:v>
      </x:c>
      <x:c r="F23" s="77">
        <x:v>148000</x:v>
      </x:c>
      <x:c r="G23" s="97"/>
      <x:c r="H23" s="89">
        <x:v>7</x:v>
      </x:c>
      <x:c r="I23" s="90" t="s">
        <x:v>329</x:v>
      </x:c>
    </x:row>
    <x:row r="24" spans="1:9" ht="20.25" customHeight="1">
      <x:c r="A24" s="203"/>
      <x:c r="B24" s="111" t="s">
        <x:v>167</x:v>
      </x:c>
      <x:c r="C24" s="50" t="s">
        <x:v>125</x:v>
      </x:c>
      <x:c r="D24" s="80" t="s">
        <x:v>293</x:v>
      </x:c>
      <x:c r="E24" s="52" t="s">
        <x:v>214</x:v>
      </x:c>
      <x:c r="F24" s="77">
        <x:v>100000</x:v>
      </x:c>
      <x:c r="G24" s="92"/>
      <x:c r="H24" s="89">
        <x:v>4</x:v>
      </x:c>
      <x:c r="I24" s="90" t="s">
        <x:v>329</x:v>
      </x:c>
    </x:row>
    <x:row r="25" spans="1:9" ht="20.25" customHeight="1">
      <x:c r="A25" s="203"/>
      <x:c r="B25" s="111" t="s">
        <x:v>167</x:v>
      </x:c>
      <x:c r="C25" s="111" t="s">
        <x:v>160</x:v>
      </x:c>
      <x:c r="D25" s="111" t="s">
        <x:v>173</x:v>
      </x:c>
      <x:c r="E25" s="52" t="s">
        <x:v>216</x:v>
      </x:c>
      <x:c r="F25" s="77">
        <x:v>21000</x:v>
      </x:c>
      <x:c r="G25" s="92"/>
      <x:c r="H25" s="89">
        <x:v>4</x:v>
      </x:c>
      <x:c r="I25" s="90" t="s">
        <x:v>329</x:v>
      </x:c>
    </x:row>
    <x:row r="26" spans="1:9" ht="20.25" customHeight="1">
      <x:c r="A26" s="203"/>
      <x:c r="B26" s="113" t="s">
        <x:v>87</x:v>
      </x:c>
      <x:c r="C26" s="113" t="s">
        <x:v>250</x:v>
      </x:c>
      <x:c r="D26" s="113" t="s">
        <x:v>135</x:v>
      </x:c>
      <x:c r="E26" s="114" t="s">
        <x:v>17</x:v>
      </x:c>
      <x:c r="F26" s="51">
        <x:v>100000</x:v>
      </x:c>
      <x:c r="G26" s="88"/>
      <x:c r="H26" s="89">
        <x:v>4</x:v>
      </x:c>
      <x:c r="I26" s="90" t="s">
        <x:v>329</x:v>
      </x:c>
    </x:row>
    <x:row r="27" spans="1:9" ht="20.25" customHeight="1">
      <x:c r="A27" s="203"/>
      <x:c r="B27" s="113" t="s">
        <x:v>273</x:v>
      </x:c>
      <x:c r="C27" s="113" t="s">
        <x:v>289</x:v>
      </x:c>
      <x:c r="D27" s="113" t="s">
        <x:v>185</x:v>
      </x:c>
      <x:c r="E27" s="114" t="s">
        <x:v>1</x:v>
      </x:c>
      <x:c r="F27" s="51">
        <x:v>53000</x:v>
      </x:c>
      <x:c r="G27" s="88"/>
      <x:c r="H27" s="89">
        <x:v>7</x:v>
      </x:c>
      <x:c r="I27" s="90" t="s">
        <x:v>329</x:v>
      </x:c>
    </x:row>
    <x:row r="28" spans="1:9" ht="20.25" customHeight="1">
      <x:c r="A28" s="203"/>
      <x:c r="B28" s="113" t="s">
        <x:v>96</x:v>
      </x:c>
      <x:c r="C28" s="113" t="s">
        <x:v>154</x:v>
      </x:c>
      <x:c r="D28" s="113" t="s">
        <x:v>142</x:v>
      </x:c>
      <x:c r="E28" s="114" t="s">
        <x:v>40</x:v>
      </x:c>
      <x:c r="F28" s="101">
        <x:v>60000</x:v>
      </x:c>
      <x:c r="G28" s="88"/>
      <x:c r="H28" s="89">
        <x:v>6</x:v>
      </x:c>
      <x:c r="I28" s="90" t="s">
        <x:v>329</x:v>
      </x:c>
    </x:row>
    <x:row r="29" spans="1:9" ht="20.25" customHeight="1">
      <x:c r="A29" s="203"/>
      <x:c r="B29" s="99"/>
      <x:c r="C29" s="99"/>
      <x:c r="D29" s="100"/>
      <x:c r="E29" s="102"/>
      <x:c r="F29" s="101"/>
      <x:c r="G29" s="88"/>
      <x:c r="H29" s="89"/>
      <x:c r="I29" s="90"/>
    </x:row>
    <x:row r="30" spans="1:9" ht="20.25" customHeight="1">
      <x:c r="A30" s="203"/>
      <x:c r="B30" s="93"/>
      <x:c r="C30" s="93"/>
      <x:c r="D30" s="93"/>
      <x:c r="E30" s="86"/>
      <x:c r="F30" s="87"/>
      <x:c r="G30" s="88"/>
      <x:c r="H30" s="89"/>
      <x:c r="I30" s="90"/>
    </x:row>
    <x:row r="31" spans="1:9" ht="20.25" customHeight="1">
      <x:c r="A31" s="203"/>
      <x:c r="B31" s="93"/>
      <x:c r="C31" s="93"/>
      <x:c r="D31" s="93"/>
      <x:c r="E31" s="86"/>
      <x:c r="F31" s="87"/>
      <x:c r="G31" s="88"/>
      <x:c r="H31" s="89"/>
      <x:c r="I31" s="90"/>
    </x:row>
    <x:row r="32" spans="1:9" ht="20.25" customHeight="1">
      <x:c r="A32" s="203"/>
      <x:c r="B32" s="93"/>
      <x:c r="C32" s="103"/>
      <x:c r="D32" s="93"/>
      <x:c r="E32" s="86"/>
      <x:c r="F32" s="87"/>
      <x:c r="G32" s="88"/>
      <x:c r="H32" s="89"/>
      <x:c r="I32" s="90"/>
    </x:row>
    <x:row r="33" spans="1:9" ht="20.25" customHeight="1">
      <x:c r="A33" s="204"/>
      <x:c r="B33" s="93"/>
      <x:c r="C33" s="103"/>
      <x:c r="D33" s="93"/>
      <x:c r="E33" s="104"/>
      <x:c r="F33" s="87"/>
      <x:c r="G33" s="105"/>
      <x:c r="H33" s="106"/>
      <x:c r="I33" s="90"/>
    </x:row>
    <x:row r="34" spans="7:7">
      <x:c r="G34" s="37"/>
    </x:row>
    <x:row r="35" spans="4:5" ht="11.25" customHeight="1">
      <x:c r="D35" s="36"/>
      <x:c r="E35" s="36"/>
    </x:row>
  </x:sheetData>
  <x:mergeCells count="2">
    <x:mergeCell ref="A1:I1"/>
    <x:mergeCell ref="A15:A33"/>
  </x:mergeCells>
  <x:pageMargins left="0.2754166722297668457" right="0.19666667282581329346" top="0.74750000238418579102" bottom="0.62986111640930175781" header="0.51138889789581298828" footer="0.51138889789581298828"/>
  <x:pageSetup paperSize="9" scale="65" firstPageNumber="1" fitToWidth="1" fitToHeight="1" orientation="landscape" usePrinterDefaults="1" blackAndWhite="0" draft="0" useFirstPageNumber="0" horizontalDpi="600" verticalDpi="600" copies="1"/>
  <x:headerFooter differentOddEven="0" differentFirst="0" scaleWithDoc="1" alignWithMargins="0"/>
  <x:colBreaks count="1" manualBreakCount="1">
    <x:brk id="10" min="0" max="16383" man="1" pt="0"/>
  </x:colBreaks>
</x:worksheet>
</file>

<file path=xl/worksheets/sheet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S35"/>
  <x:sheetViews>
    <x:sheetView topLeftCell="A1" zoomScale="85" zoomScaleNormal="85" zoomScaleSheetLayoutView="85" workbookViewId="0">
      <x:selection activeCell="E22" activeCellId="0" sqref="E22:E22"/>
    </x:sheetView>
  </x:sheetViews>
  <x:sheetFormatPr defaultColWidth="8.88671875" defaultRowHeight="13.55000000000000071054"/>
  <x:cols>
    <x:col min="1" max="1" width="27.109375" customWidth="1"/>
    <x:col min="2" max="2" width="10.109375" bestFit="1" customWidth="1"/>
    <x:col min="3" max="3" width="10" customWidth="1"/>
    <x:col min="4" max="4" width="12.21875" customWidth="1"/>
    <x:col min="5" max="5" width="70" customWidth="1"/>
    <x:col min="6" max="6" width="14.6640625" customWidth="1"/>
    <x:col min="7" max="7" width="22.109375" hidden="1" customWidth="1"/>
    <x:col min="8" max="8" width="12.88671875" customWidth="1"/>
    <x:col min="9" max="9" width="10.109375" customWidth="1"/>
    <x:col min="11" max="15" width="9.88671875" bestFit="1" customWidth="1"/>
  </x:cols>
  <x:sheetData>
    <x:row r="1" spans="1:9" ht="33.75" customHeight="1">
      <x:c r="A1" s="202" t="s">
        <x:v>320</x:v>
      </x:c>
      <x:c r="B1" s="202"/>
      <x:c r="C1" s="202"/>
      <x:c r="D1" s="202"/>
      <x:c r="E1" s="202"/>
      <x:c r="F1" s="202"/>
      <x:c r="G1" s="202"/>
      <x:c r="H1" s="202"/>
      <x:c r="I1" s="202"/>
    </x:row>
    <x:row r="2" spans="1:1" ht="20.25">
      <x:c r="A2" s="1" t="s">
        <x:v>307</x:v>
      </x:c>
    </x:row>
    <x:row r="3" spans="1:9">
      <x:c r="A3" s="2"/>
      <x:c r="F3" s="2"/>
      <x:c r="G3" s="2"/>
      <x:c r="H3" s="2"/>
      <x:c r="I3" s="2"/>
    </x:row>
    <x:row r="4" spans="1:9" s="9" customFormat="1" ht="16.5" customHeight="1">
      <x:c r="A4" s="7" t="s">
        <x:v>315</x:v>
      </x:c>
      <x:c r="B4" s="8" t="s">
        <x:v>328</x:v>
      </x:c>
      <x:c r="C4" s="8"/>
      <x:c r="D4" s="8"/>
      <x:c r="E4" s="8" t="s">
        <x:v>308</x:v>
      </x:c>
      <x:c r="F4" s="13" t="s">
        <x:v>332</x:v>
      </x:c>
      <x:c r="G4" s="13"/>
      <x:c r="H4" s="13"/>
      <x:c r="I4" s="13"/>
    </x:row>
    <x:row r="5" spans="1:9" s="9" customFormat="1" ht="16.5" customHeight="1">
      <x:c r="A5" s="10" t="s">
        <x:v>331</x:v>
      </x:c>
      <x:c r="B5" s="11">
        <x:f>SUM(B6:B7)</x:f>
        <x:v>10</x:v>
      </x:c>
      <x:c r="C5" s="11"/>
      <x:c r="D5" s="11"/>
      <x:c r="E5" s="12">
        <x:f>SUM(E6,E7)</x:f>
        <x:v>547700</x:v>
      </x:c>
      <x:c r="F5" s="23">
        <x:f>SUM(F6:F7)</x:f>
        <x:v>1</x:v>
      </x:c>
      <x:c r="G5" s="23"/>
      <x:c r="H5" s="23"/>
      <x:c r="I5" s="23"/>
    </x:row>
    <x:row r="6" spans="1:9" ht="18" customHeight="1">
      <x:c r="A6" s="19" t="s">
        <x:v>311</x:v>
      </x:c>
      <x:c r="B6" s="20">
        <x:f>COUNTA(B13)</x:f>
        <x:v>0</x:v>
      </x:c>
      <x:c r="C6" s="20"/>
      <x:c r="D6" s="20"/>
      <x:c r="E6" s="21">
        <x:f>F12</x:f>
        <x:v>0</x:v>
      </x:c>
      <x:c r="F6" s="24">
        <x:f>E6/E5*1</x:f>
        <x:v>0</x:v>
      </x:c>
      <x:c r="G6" s="24"/>
      <x:c r="H6" s="24"/>
      <x:c r="I6" s="24"/>
    </x:row>
    <x:row r="7" spans="1:9" ht="18" customHeight="1">
      <x:c r="A7" s="16" t="s">
        <x:v>316</x:v>
      </x:c>
      <x:c r="B7" s="17">
        <x:f>COUNTA(B15:B33)</x:f>
        <x:v>10</x:v>
      </x:c>
      <x:c r="C7" s="17"/>
      <x:c r="D7" s="17"/>
      <x:c r="E7" s="18">
        <x:f>F14</x:f>
        <x:v>547700</x:v>
      </x:c>
      <x:c r="F7" s="25">
        <x:f>E7/E5*1</x:f>
        <x:v>1</x:v>
      </x:c>
      <x:c r="G7" s="25"/>
      <x:c r="H7" s="25"/>
      <x:c r="I7" s="25"/>
    </x:row>
    <x:row r="8" spans="1:9" ht="16.5" customHeight="1">
      <x:c r="A8" s="3"/>
      <x:c r="B8" s="4"/>
      <x:c r="C8" s="4"/>
      <x:c r="D8" s="4"/>
      <x:c r="E8" s="5"/>
      <x:c r="F8" s="6"/>
      <x:c r="G8" s="6"/>
      <x:c r="H8" s="6"/>
      <x:c r="I8" s="6"/>
    </x:row>
    <x:row r="9" spans="1:1" ht="18.75" customHeight="1">
      <x:c r="A9" s="1" t="s">
        <x:v>313</x:v>
      </x:c>
    </x:row>
    <x:row r="10" spans="1:9" ht="16.5" customHeight="1">
      <x:c r="A10" s="2"/>
      <x:c r="F10" s="61" t="s">
        <x:v>310</x:v>
      </x:c>
      <x:c r="G10" s="26"/>
      <x:c r="H10" s="26"/>
      <x:c r="I10" s="26"/>
    </x:row>
    <x:row r="11" spans="1:19" ht="20.25" customHeight="1">
      <x:c r="A11" s="66" t="s">
        <x:v>309</x:v>
      </x:c>
      <x:c r="B11" s="69" t="s">
        <x:v>334</x:v>
      </x:c>
      <x:c r="C11" s="38" t="s">
        <x:v>260</x:v>
      </x:c>
      <x:c r="D11" s="14" t="s">
        <x:v>302</x:v>
      </x:c>
      <x:c r="E11" s="14" t="s">
        <x:v>312</x:v>
      </x:c>
      <x:c r="F11" s="14" t="s">
        <x:v>306</x:v>
      </x:c>
      <x:c r="G11" s="33" t="s">
        <x:v>317</x:v>
      </x:c>
      <x:c r="H11" s="14" t="s">
        <x:v>305</x:v>
      </x:c>
      <x:c r="I11" s="27" t="s">
        <x:v>301</x:v>
      </x:c>
      <x:c r="J11" s="53" t="s">
        <x:v>330</x:v>
      </x:c>
      <x:c r="K11" s="9"/>
      <x:c r="L11" s="54"/>
      <x:c r="M11" s="54"/>
      <x:c r="N11" s="54"/>
      <x:c r="O11" s="54"/>
      <x:c r="P11" s="9"/>
      <x:c r="Q11" s="9"/>
      <x:c r="R11" s="9"/>
      <x:c r="S11" s="9"/>
    </x:row>
    <x:row r="12" spans="1:19" s="22" customFormat="1" ht="20.25" customHeight="1">
      <x:c r="A12" s="67" t="s">
        <x:v>311</x:v>
      </x:c>
      <x:c r="B12" s="70" t="s">
        <x:v>333</x:v>
      </x:c>
      <x:c r="C12" s="39"/>
      <x:c r="D12" s="15"/>
      <x:c r="E12" s="15"/>
      <x:c r="F12" s="29">
        <x:f>SUM(F13:F13)</x:f>
        <x:v>0</x:v>
      </x:c>
      <x:c r="G12" s="34"/>
      <x:c r="H12" s="30"/>
      <x:c r="I12" s="31"/>
      <x:c r="J12"/>
      <x:c r="K12"/>
      <x:c r="L12" s="54"/>
      <x:c r="M12" s="54"/>
      <x:c r="N12" s="54"/>
      <x:c r="O12" s="54"/>
      <x:c r="P12"/>
      <x:c r="Q12"/>
      <x:c r="R12"/>
      <x:c r="S12"/>
    </x:row>
    <x:row r="13" spans="1:19" s="22" customFormat="1" ht="20.25" customHeight="1">
      <x:c r="A13" s="68"/>
      <x:c r="B13" s="71"/>
      <x:c r="C13" s="50"/>
      <x:c r="D13" s="28"/>
      <x:c r="E13" s="52"/>
      <x:c r="F13" s="51"/>
      <x:c r="G13" s="35"/>
      <x:c r="H13" s="49"/>
      <x:c r="I13" s="32"/>
      <x:c r="J13"/>
      <x:c r="K13"/>
      <x:c r="L13" s="54"/>
      <x:c r="M13" s="54"/>
      <x:c r="N13" s="54"/>
      <x:c r="O13" s="54"/>
      <x:c r="P13"/>
      <x:c r="Q13"/>
      <x:c r="R13"/>
      <x:c r="S13"/>
    </x:row>
    <x:row r="14" spans="1:15" ht="20.25" customHeight="1">
      <x:c r="A14" s="67" t="s">
        <x:v>316</x:v>
      </x:c>
      <x:c r="B14" s="72" t="s">
        <x:v>333</x:v>
      </x:c>
      <x:c r="C14" s="40"/>
      <x:c r="D14" s="40"/>
      <x:c r="E14" s="41"/>
      <x:c r="F14" s="42">
        <x:f>SUM(F15:F33)</x:f>
        <x:v>547700</x:v>
      </x:c>
      <x:c r="G14" s="43">
        <x:f>SUM(G15:G33)</x:f>
        <x:v>0</x:v>
      </x:c>
      <x:c r="H14" s="44"/>
      <x:c r="I14" s="55"/>
      <x:c r="L14" s="54"/>
      <x:c r="M14" s="54"/>
      <x:c r="N14" s="54"/>
      <x:c r="O14" s="54"/>
    </x:row>
    <x:row r="15" spans="1:15" ht="20.25" customHeight="1">
      <x:c r="A15" s="203"/>
      <x:c r="B15" s="115" t="s">
        <x:v>202</x:v>
      </x:c>
      <x:c r="C15" s="115" t="s">
        <x:v>113</x:v>
      </x:c>
      <x:c r="D15" s="115" t="s">
        <x:v>233</x:v>
      </x:c>
      <x:c r="E15" s="116" t="s">
        <x:v>20</x:v>
      </x:c>
      <x:c r="F15" s="87">
        <x:v>11100</x:v>
      </x:c>
      <x:c r="G15" s="88"/>
      <x:c r="H15" s="89">
        <x:v>4</x:v>
      </x:c>
      <x:c r="I15" s="90"/>
      <x:c r="L15" s="54"/>
      <x:c r="M15" s="54"/>
      <x:c r="N15" s="54"/>
      <x:c r="O15" s="54"/>
    </x:row>
    <x:row r="16" spans="1:15" ht="20.25" customHeight="1">
      <x:c r="A16" s="203"/>
      <x:c r="B16" s="115" t="s">
        <x:v>134</x:v>
      </x:c>
      <x:c r="C16" s="115" t="s">
        <x:v>128</x:v>
      </x:c>
      <x:c r="D16" s="115" t="s">
        <x:v>233</x:v>
      </x:c>
      <x:c r="E16" s="116" t="s">
        <x:v>56</x:v>
      </x:c>
      <x:c r="F16" s="87">
        <x:v>12300</x:v>
      </x:c>
      <x:c r="G16" s="92"/>
      <x:c r="H16" s="89">
        <x:v>4</x:v>
      </x:c>
      <x:c r="I16" s="90"/>
      <x:c r="L16" s="54"/>
      <x:c r="M16" s="54"/>
      <x:c r="N16" s="54"/>
      <x:c r="O16" s="54"/>
    </x:row>
    <x:row r="17" spans="1:15" ht="20.25" customHeight="1">
      <x:c r="A17" s="203"/>
      <x:c r="B17" s="115" t="s">
        <x:v>99</x:v>
      </x:c>
      <x:c r="C17" s="115" t="s">
        <x:v>244</x:v>
      </x:c>
      <x:c r="D17" s="115" t="s">
        <x:v>173</x:v>
      </x:c>
      <x:c r="E17" s="116" t="s">
        <x:v>219</x:v>
      </x:c>
      <x:c r="F17" s="87">
        <x:v>52500</x:v>
      </x:c>
      <x:c r="G17" s="88"/>
      <x:c r="H17" s="89">
        <x:v>9</x:v>
      </x:c>
      <x:c r="I17" s="90"/>
      <x:c r="L17" s="54"/>
      <x:c r="M17" s="54"/>
      <x:c r="N17" s="54"/>
      <x:c r="O17" s="54"/>
    </x:row>
    <x:row r="18" spans="1:15" ht="20.25" customHeight="1">
      <x:c r="A18" s="203"/>
      <x:c r="B18" s="115" t="s">
        <x:v>99</x:v>
      </x:c>
      <x:c r="C18" s="117">
        <x:v>0.56666666666666665</x:v>
      </x:c>
      <x:c r="D18" s="118" t="s">
        <x:v>233</x:v>
      </x:c>
      <x:c r="E18" s="119" t="s">
        <x:v>43</x:v>
      </x:c>
      <x:c r="F18" s="120">
        <x:v>9400</x:v>
      </x:c>
      <x:c r="G18" s="88"/>
      <x:c r="H18" s="89">
        <x:v>3</x:v>
      </x:c>
      <x:c r="I18" s="90"/>
      <x:c r="L18" s="54"/>
      <x:c r="M18" s="54"/>
      <x:c r="N18" s="54"/>
      <x:c r="O18" s="54"/>
    </x:row>
    <x:row r="19" spans="1:9" ht="20.25" customHeight="1">
      <x:c r="A19" s="203"/>
      <x:c r="B19" s="115" t="s">
        <x:v>271</x:v>
      </x:c>
      <x:c r="C19" s="115" t="s">
        <x:v>156</x:v>
      </x:c>
      <x:c r="D19" s="115" t="s">
        <x:v>297</x:v>
      </x:c>
      <x:c r="E19" s="116" t="s">
        <x:v>22</x:v>
      </x:c>
      <x:c r="F19" s="87">
        <x:v>38000</x:v>
      </x:c>
      <x:c r="G19" s="92"/>
      <x:c r="H19" s="89">
        <x:v>3</x:v>
      </x:c>
      <x:c r="I19" s="90"/>
    </x:row>
    <x:row r="20" spans="1:9" ht="20.25" customHeight="1">
      <x:c r="A20" s="203"/>
      <x:c r="B20" s="121" t="s">
        <x:v>101</x:v>
      </x:c>
      <x:c r="C20" s="121" t="s">
        <x:v>117</x:v>
      </x:c>
      <x:c r="D20" s="115" t="s">
        <x:v>293</x:v>
      </x:c>
      <x:c r="E20" s="122" t="s">
        <x:v>220</x:v>
      </x:c>
      <x:c r="F20" s="87">
        <x:v>125000</x:v>
      </x:c>
      <x:c r="G20" s="92"/>
      <x:c r="H20" s="89">
        <x:v>5</x:v>
      </x:c>
      <x:c r="I20" s="90"/>
    </x:row>
    <x:row r="21" spans="1:9" ht="20.25" customHeight="1">
      <x:c r="A21" s="203"/>
      <x:c r="B21" s="121" t="s">
        <x:v>101</x:v>
      </x:c>
      <x:c r="C21" s="121" t="s">
        <x:v>72</x:v>
      </x:c>
      <x:c r="D21" s="115" t="s">
        <x:v>173</x:v>
      </x:c>
      <x:c r="E21" s="122" t="s">
        <x:v>63</x:v>
      </x:c>
      <x:c r="F21" s="87">
        <x:v>26000</x:v>
      </x:c>
      <x:c r="G21" s="92"/>
      <x:c r="H21" s="89">
        <x:v>5</x:v>
      </x:c>
      <x:c r="I21" s="90"/>
    </x:row>
    <x:row r="22" spans="1:9" ht="20.25" customHeight="1">
      <x:c r="A22" s="203"/>
      <x:c r="B22" s="121" t="s">
        <x:v>101</x:v>
      </x:c>
      <x:c r="C22" s="121" t="s">
        <x:v>113</x:v>
      </x:c>
      <x:c r="D22" s="115" t="s">
        <x:v>233</x:v>
      </x:c>
      <x:c r="E22" s="122" t="s">
        <x:v>61</x:v>
      </x:c>
      <x:c r="F22" s="87">
        <x:v>9400</x:v>
      </x:c>
      <x:c r="G22" s="95"/>
      <x:c r="H22" s="89">
        <x:v>2</x:v>
      </x:c>
      <x:c r="I22" s="90"/>
    </x:row>
    <x:row r="23" spans="1:9" ht="20.25" customHeight="1">
      <x:c r="A23" s="203"/>
      <x:c r="B23" s="121" t="s">
        <x:v>107</x:v>
      </x:c>
      <x:c r="C23" s="103" t="s">
        <x:v>269</x:v>
      </x:c>
      <x:c r="D23" s="121" t="s">
        <x:v>293</x:v>
      </x:c>
      <x:c r="E23" s="86" t="s">
        <x:v>323</x:v>
      </x:c>
      <x:c r="F23" s="87">
        <x:v>218000</x:v>
      </x:c>
      <x:c r="G23" s="97"/>
      <x:c r="H23" s="89">
        <x:v>8</x:v>
      </x:c>
      <x:c r="I23" s="90"/>
    </x:row>
    <x:row r="24" spans="1:9" ht="20.25" customHeight="1">
      <x:c r="A24" s="203"/>
      <x:c r="B24" s="121" t="s">
        <x:v>93</x:v>
      </x:c>
      <x:c r="C24" s="121" t="s">
        <x:v>287</x:v>
      </x:c>
      <x:c r="D24" s="121" t="s">
        <x:v>185</x:v>
      </x:c>
      <x:c r="E24" s="122"/>
      <x:c r="F24" s="87">
        <x:v>46000</x:v>
      </x:c>
      <x:c r="G24" s="92"/>
      <x:c r="H24" s="89"/>
      <x:c r="I24" s="90"/>
    </x:row>
    <x:row r="25" spans="1:9" ht="20.25" customHeight="1">
      <x:c r="A25" s="203"/>
      <x:c r="B25" s="111"/>
      <x:c r="C25" s="111"/>
      <x:c r="D25" s="111"/>
      <x:c r="E25" s="52"/>
      <x:c r="F25" s="77"/>
      <x:c r="G25" s="92"/>
      <x:c r="H25" s="89"/>
      <x:c r="I25" s="90"/>
    </x:row>
    <x:row r="26" spans="1:9" ht="20.25" customHeight="1">
      <x:c r="A26" s="203"/>
      <x:c r="B26" s="113"/>
      <x:c r="C26" s="113"/>
      <x:c r="D26" s="113"/>
      <x:c r="E26" s="114"/>
      <x:c r="F26" s="51"/>
      <x:c r="G26" s="88"/>
      <x:c r="H26" s="89"/>
      <x:c r="I26" s="90"/>
    </x:row>
    <x:row r="27" spans="1:9" ht="20.25" customHeight="1">
      <x:c r="A27" s="203"/>
      <x:c r="B27" s="113"/>
      <x:c r="C27" s="113"/>
      <x:c r="D27" s="113"/>
      <x:c r="E27" s="114"/>
      <x:c r="F27" s="51"/>
      <x:c r="G27" s="88"/>
      <x:c r="H27" s="89"/>
      <x:c r="I27" s="90"/>
    </x:row>
    <x:row r="28" spans="1:9" ht="20.25" customHeight="1">
      <x:c r="A28" s="203"/>
      <x:c r="B28" s="99"/>
      <x:c r="C28" s="99"/>
      <x:c r="D28" s="100"/>
      <x:c r="E28" s="86"/>
      <x:c r="F28" s="101"/>
      <x:c r="G28" s="88"/>
      <x:c r="H28" s="89"/>
      <x:c r="I28" s="90"/>
    </x:row>
    <x:row r="29" spans="1:9" ht="20.25" customHeight="1">
      <x:c r="A29" s="203"/>
      <x:c r="B29" s="99"/>
      <x:c r="C29" s="99"/>
      <x:c r="D29" s="100"/>
      <x:c r="E29" s="102"/>
      <x:c r="F29" s="101"/>
      <x:c r="G29" s="88"/>
      <x:c r="H29" s="89"/>
      <x:c r="I29" s="90"/>
    </x:row>
    <x:row r="30" spans="1:9" ht="20.25" customHeight="1">
      <x:c r="A30" s="203"/>
      <x:c r="B30" s="93"/>
      <x:c r="C30" s="93"/>
      <x:c r="D30" s="93"/>
      <x:c r="E30" s="86"/>
      <x:c r="F30" s="87"/>
      <x:c r="G30" s="88"/>
      <x:c r="H30" s="89"/>
      <x:c r="I30" s="90"/>
    </x:row>
    <x:row r="31" spans="1:9" ht="20.25" customHeight="1">
      <x:c r="A31" s="203"/>
      <x:c r="B31" s="93"/>
      <x:c r="C31" s="93"/>
      <x:c r="D31" s="93"/>
      <x:c r="E31" s="86"/>
      <x:c r="F31" s="87"/>
      <x:c r="G31" s="88"/>
      <x:c r="H31" s="89"/>
      <x:c r="I31" s="90"/>
    </x:row>
    <x:row r="32" spans="1:9" ht="20.25" customHeight="1">
      <x:c r="A32" s="203"/>
      <x:c r="B32" s="93"/>
      <x:c r="C32" s="103"/>
      <x:c r="D32" s="93"/>
      <x:c r="E32" s="86"/>
      <x:c r="F32" s="87"/>
      <x:c r="G32" s="88"/>
      <x:c r="H32" s="89"/>
      <x:c r="I32" s="90"/>
    </x:row>
    <x:row r="33" spans="1:9" ht="20.25" customHeight="1">
      <x:c r="A33" s="204"/>
      <x:c r="B33" s="93"/>
      <x:c r="C33" s="103"/>
      <x:c r="D33" s="93"/>
      <x:c r="E33" s="104"/>
      <x:c r="F33" s="87"/>
      <x:c r="G33" s="105"/>
      <x:c r="H33" s="106"/>
      <x:c r="I33" s="90"/>
    </x:row>
    <x:row r="34" spans="7:7">
      <x:c r="G34" s="37"/>
    </x:row>
    <x:row r="35" spans="4:5" ht="11.25" customHeight="1">
      <x:c r="D35" s="36"/>
      <x:c r="E35" s="36"/>
    </x:row>
  </x:sheetData>
  <x:mergeCells count="2">
    <x:mergeCell ref="A1:I1"/>
    <x:mergeCell ref="A15:A33"/>
  </x:mergeCells>
  <x:pageMargins left="0.2754166722297668457" right="0.19666667282581329346" top="0.74750000238418579102" bottom="0.62986111640930175781" header="0.51138889789581298828" footer="0.51138889789581298828"/>
  <x:pageSetup paperSize="9" scale="65" firstPageNumber="1" fitToWidth="1" fitToHeight="1" orientation="landscape" usePrinterDefaults="1" blackAndWhite="0" draft="0" useFirstPageNumber="0" horizontalDpi="600" verticalDpi="600" copies="1"/>
  <x:headerFooter differentOddEven="0" differentFirst="0" scaleWithDoc="1" alignWithMargins="0"/>
  <x:colBreaks count="1" manualBreakCount="1">
    <x:brk id="10" min="0" max="16383" man="1" pt="0"/>
  </x:colBreaks>
</x:worksheet>
</file>

<file path=xl/worksheets/sheet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"/>
  <x:dimension ref="A1:S35"/>
  <x:sheetViews>
    <x:sheetView topLeftCell="A7" zoomScale="85" zoomScaleNormal="85" zoomScaleSheetLayoutView="85" workbookViewId="0">
      <x:selection activeCell="E16" activeCellId="0" sqref="E16:E16"/>
    </x:sheetView>
  </x:sheetViews>
  <x:sheetFormatPr defaultColWidth="8.88671875" defaultRowHeight="13.55000000000000071054"/>
  <x:cols>
    <x:col min="1" max="1" width="27.109375" customWidth="1"/>
    <x:col min="2" max="2" width="10.109375" bestFit="1" customWidth="1"/>
    <x:col min="3" max="3" width="10" customWidth="1"/>
    <x:col min="4" max="4" width="12.21875" customWidth="1"/>
    <x:col min="5" max="5" width="70" customWidth="1"/>
    <x:col min="6" max="6" width="14.6640625" customWidth="1"/>
    <x:col min="7" max="7" width="22.109375" hidden="1" customWidth="1"/>
    <x:col min="8" max="8" width="12.88671875" customWidth="1"/>
    <x:col min="9" max="9" width="10.109375" customWidth="1"/>
    <x:col min="11" max="15" width="9.88671875" bestFit="1" customWidth="1"/>
  </x:cols>
  <x:sheetData>
    <x:row r="1" spans="1:9" ht="33.75" customHeight="1">
      <x:c r="A1" s="202" t="s">
        <x:v>321</x:v>
      </x:c>
      <x:c r="B1" s="202"/>
      <x:c r="C1" s="202"/>
      <x:c r="D1" s="202"/>
      <x:c r="E1" s="202"/>
      <x:c r="F1" s="202"/>
      <x:c r="G1" s="202"/>
      <x:c r="H1" s="202"/>
      <x:c r="I1" s="202"/>
    </x:row>
    <x:row r="2" spans="1:1" ht="20.25">
      <x:c r="A2" s="1" t="s">
        <x:v>307</x:v>
      </x:c>
    </x:row>
    <x:row r="3" spans="1:9">
      <x:c r="A3" s="2"/>
      <x:c r="F3" s="2"/>
      <x:c r="G3" s="2"/>
      <x:c r="H3" s="2"/>
      <x:c r="I3" s="2"/>
    </x:row>
    <x:row r="4" spans="1:9" s="9" customFormat="1" ht="16.5" customHeight="1">
      <x:c r="A4" s="7" t="s">
        <x:v>315</x:v>
      </x:c>
      <x:c r="B4" s="8" t="s">
        <x:v>328</x:v>
      </x:c>
      <x:c r="C4" s="8"/>
      <x:c r="D4" s="8"/>
      <x:c r="E4" s="8" t="s">
        <x:v>308</x:v>
      </x:c>
      <x:c r="F4" s="13" t="s">
        <x:v>332</x:v>
      </x:c>
      <x:c r="G4" s="13"/>
      <x:c r="H4" s="13"/>
      <x:c r="I4" s="13"/>
    </x:row>
    <x:row r="5" spans="1:9" s="9" customFormat="1" ht="16.5" customHeight="1">
      <x:c r="A5" s="10" t="s">
        <x:v>331</x:v>
      </x:c>
      <x:c r="B5" s="11">
        <x:f>SUM(B6:B7)</x:f>
        <x:v>7</x:v>
      </x:c>
      <x:c r="C5" s="11"/>
      <x:c r="D5" s="11"/>
      <x:c r="E5" s="12">
        <x:f>SUM(E6,E7)</x:f>
        <x:v>629200</x:v>
      </x:c>
      <x:c r="F5" s="23">
        <x:f>SUM(F6:F7)</x:f>
        <x:v>1</x:v>
      </x:c>
      <x:c r="G5" s="23"/>
      <x:c r="H5" s="23"/>
      <x:c r="I5" s="23"/>
    </x:row>
    <x:row r="6" spans="1:9" ht="18" customHeight="1">
      <x:c r="A6" s="19" t="s">
        <x:v>311</x:v>
      </x:c>
      <x:c r="B6" s="20">
        <x:f>COUNTA(B13)</x:f>
        <x:v>0</x:v>
      </x:c>
      <x:c r="C6" s="20"/>
      <x:c r="D6" s="20"/>
      <x:c r="E6" s="21">
        <x:f>F12</x:f>
        <x:v>0</x:v>
      </x:c>
      <x:c r="F6" s="24">
        <x:f>E6/E5*1</x:f>
        <x:v>0</x:v>
      </x:c>
      <x:c r="G6" s="24"/>
      <x:c r="H6" s="24"/>
      <x:c r="I6" s="24"/>
    </x:row>
    <x:row r="7" spans="1:9" ht="18" customHeight="1">
      <x:c r="A7" s="16" t="s">
        <x:v>316</x:v>
      </x:c>
      <x:c r="B7" s="17">
        <x:f>COUNTA(B15:B33)</x:f>
        <x:v>7</x:v>
      </x:c>
      <x:c r="C7" s="17"/>
      <x:c r="D7" s="17"/>
      <x:c r="E7" s="18">
        <x:f>F14</x:f>
        <x:v>629200</x:v>
      </x:c>
      <x:c r="F7" s="25">
        <x:f>E7/E5*1</x:f>
        <x:v>1</x:v>
      </x:c>
      <x:c r="G7" s="25"/>
      <x:c r="H7" s="25"/>
      <x:c r="I7" s="25"/>
    </x:row>
    <x:row r="8" spans="1:9" ht="16.5" customHeight="1">
      <x:c r="A8" s="3"/>
      <x:c r="B8" s="4"/>
      <x:c r="C8" s="4"/>
      <x:c r="D8" s="4"/>
      <x:c r="E8" s="5"/>
      <x:c r="F8" s="6"/>
      <x:c r="G8" s="6"/>
      <x:c r="H8" s="6"/>
      <x:c r="I8" s="6"/>
    </x:row>
    <x:row r="9" spans="1:1" ht="18.75" customHeight="1">
      <x:c r="A9" s="1" t="s">
        <x:v>313</x:v>
      </x:c>
    </x:row>
    <x:row r="10" spans="1:9" ht="16.5" customHeight="1">
      <x:c r="A10" s="2"/>
      <x:c r="F10" s="61" t="s">
        <x:v>310</x:v>
      </x:c>
      <x:c r="G10" s="26"/>
      <x:c r="H10" s="26"/>
      <x:c r="I10" s="26"/>
    </x:row>
    <x:row r="11" spans="1:19" ht="20.25" customHeight="1">
      <x:c r="A11" s="66" t="s">
        <x:v>309</x:v>
      </x:c>
      <x:c r="B11" s="69" t="s">
        <x:v>334</x:v>
      </x:c>
      <x:c r="C11" s="38" t="s">
        <x:v>260</x:v>
      </x:c>
      <x:c r="D11" s="14" t="s">
        <x:v>302</x:v>
      </x:c>
      <x:c r="E11" s="14" t="s">
        <x:v>312</x:v>
      </x:c>
      <x:c r="F11" s="14" t="s">
        <x:v>306</x:v>
      </x:c>
      <x:c r="G11" s="33" t="s">
        <x:v>317</x:v>
      </x:c>
      <x:c r="H11" s="14" t="s">
        <x:v>305</x:v>
      </x:c>
      <x:c r="I11" s="27" t="s">
        <x:v>301</x:v>
      </x:c>
      <x:c r="J11" s="53" t="s">
        <x:v>330</x:v>
      </x:c>
      <x:c r="K11" s="9"/>
      <x:c r="L11" s="54"/>
      <x:c r="M11" s="54"/>
      <x:c r="N11" s="54"/>
      <x:c r="O11" s="54"/>
      <x:c r="P11" s="9"/>
      <x:c r="Q11" s="9"/>
      <x:c r="R11" s="9"/>
      <x:c r="S11" s="9"/>
    </x:row>
    <x:row r="12" spans="1:19" s="22" customFormat="1" ht="20.25" customHeight="1">
      <x:c r="A12" s="67" t="s">
        <x:v>311</x:v>
      </x:c>
      <x:c r="B12" s="70" t="s">
        <x:v>333</x:v>
      </x:c>
      <x:c r="C12" s="39"/>
      <x:c r="D12" s="15"/>
      <x:c r="E12" s="15"/>
      <x:c r="F12" s="29">
        <x:f>SUM(F13:F13)</x:f>
        <x:v>0</x:v>
      </x:c>
      <x:c r="G12" s="34"/>
      <x:c r="H12" s="30"/>
      <x:c r="I12" s="31"/>
      <x:c r="J12"/>
      <x:c r="K12"/>
      <x:c r="L12" s="54"/>
      <x:c r="M12" s="54"/>
      <x:c r="N12" s="54"/>
      <x:c r="O12" s="54"/>
      <x:c r="P12"/>
      <x:c r="Q12"/>
      <x:c r="R12"/>
      <x:c r="S12"/>
    </x:row>
    <x:row r="13" spans="1:19" s="22" customFormat="1" ht="20.25" customHeight="1">
      <x:c r="A13" s="68"/>
      <x:c r="B13" s="71"/>
      <x:c r="C13" s="50"/>
      <x:c r="D13" s="28"/>
      <x:c r="E13" s="52"/>
      <x:c r="F13" s="51"/>
      <x:c r="G13" s="35"/>
      <x:c r="H13" s="49"/>
      <x:c r="I13" s="32"/>
      <x:c r="J13"/>
      <x:c r="K13"/>
      <x:c r="L13" s="54"/>
      <x:c r="M13" s="54"/>
      <x:c r="N13" s="54"/>
      <x:c r="O13" s="54"/>
      <x:c r="P13"/>
      <x:c r="Q13"/>
      <x:c r="R13"/>
      <x:c r="S13"/>
    </x:row>
    <x:row r="14" spans="1:15" ht="20.25" customHeight="1">
      <x:c r="A14" s="67" t="s">
        <x:v>316</x:v>
      </x:c>
      <x:c r="B14" s="72" t="s">
        <x:v>333</x:v>
      </x:c>
      <x:c r="C14" s="40"/>
      <x:c r="D14" s="40"/>
      <x:c r="E14" s="41"/>
      <x:c r="F14" s="42">
        <x:f>SUM(F15:F33)</x:f>
        <x:v>629200</x:v>
      </x:c>
      <x:c r="G14" s="43">
        <x:f>SUM(G15:G33)</x:f>
        <x:v>0</x:v>
      </x:c>
      <x:c r="H14" s="44"/>
      <x:c r="I14" s="55"/>
      <x:c r="L14" s="54"/>
      <x:c r="M14" s="54"/>
      <x:c r="N14" s="54"/>
      <x:c r="O14" s="54"/>
    </x:row>
    <x:row r="15" spans="1:15" ht="20.25" customHeight="1">
      <x:c r="A15" s="203"/>
      <x:c r="B15" s="123" t="s">
        <x:v>188</x:v>
      </x:c>
      <x:c r="C15" s="124" t="s">
        <x:v>79</x:v>
      </x:c>
      <x:c r="D15" s="123" t="s">
        <x:v>254</x:v>
      </x:c>
      <x:c r="E15" s="130" t="s">
        <x:v>9</x:v>
      </x:c>
      <x:c r="F15" s="62">
        <x:v>14000</x:v>
      </x:c>
      <x:c r="G15" s="132"/>
      <x:c r="H15" s="127">
        <x:v>7</x:v>
      </x:c>
      <x:c r="I15" s="90"/>
      <x:c r="L15" s="54"/>
      <x:c r="M15" s="54"/>
      <x:c r="N15" s="54"/>
      <x:c r="O15" s="54"/>
    </x:row>
    <x:row r="16" spans="1:15" ht="20.25" customHeight="1">
      <x:c r="A16" s="203"/>
      <x:c r="B16" s="125" t="s">
        <x:v>171</x:v>
      </x:c>
      <x:c r="C16" s="125" t="s">
        <x:v>230</x:v>
      </x:c>
      <x:c r="D16" s="123" t="s">
        <x:v>153</x:v>
      </x:c>
      <x:c r="E16" s="64" t="s">
        <x:v>325</x:v>
      </x:c>
      <x:c r="F16" s="62">
        <x:v>33500</x:v>
      </x:c>
      <x:c r="G16" s="133"/>
      <x:c r="H16" s="128">
        <x:v>6</x:v>
      </x:c>
      <x:c r="I16" s="90"/>
      <x:c r="L16" s="54"/>
      <x:c r="M16" s="54"/>
      <x:c r="N16" s="54"/>
      <x:c r="O16" s="54"/>
    </x:row>
    <x:row r="17" spans="1:15" ht="20.25" customHeight="1">
      <x:c r="A17" s="203"/>
      <x:c r="B17" s="134">
        <x:v>5.1200000000000001</x:v>
      </x:c>
      <x:c r="C17" s="135">
        <x:v>0.65694444444444444</x:v>
      </x:c>
      <x:c r="D17" s="134" t="s">
        <x:v>254</x:v>
      </x:c>
      <x:c r="E17" s="131" t="s">
        <x:v>319</x:v>
      </x:c>
      <x:c r="F17" s="136">
        <x:v>5700</x:v>
      </x:c>
      <x:c r="G17" s="132"/>
      <x:c r="H17" s="129">
        <x:v>2</x:v>
      </x:c>
      <x:c r="I17" s="90"/>
      <x:c r="L17" s="54"/>
      <x:c r="M17" s="54"/>
      <x:c r="N17" s="54"/>
      <x:c r="O17" s="54"/>
    </x:row>
    <x:row r="18" spans="1:15" ht="20.25" customHeight="1">
      <x:c r="A18" s="203"/>
      <x:c r="B18" s="134">
        <x:v>5.1900000000000004</x:v>
      </x:c>
      <x:c r="C18" s="135">
        <x:v>0.50347222222222221</x:v>
      </x:c>
      <x:c r="D18" s="134" t="s">
        <x:v>86</x:v>
      </x:c>
      <x:c r="E18" s="131" t="s">
        <x:v>37</x:v>
      </x:c>
      <x:c r="F18" s="136">
        <x:v>59000</x:v>
      </x:c>
      <x:c r="G18" s="132"/>
      <x:c r="H18" s="129">
        <x:v>4</x:v>
      </x:c>
      <x:c r="I18" s="90"/>
      <x:c r="L18" s="54"/>
      <x:c r="M18" s="54"/>
      <x:c r="N18" s="54"/>
      <x:c r="O18" s="54"/>
    </x:row>
    <x:row r="19" spans="1:9" ht="20.25" customHeight="1">
      <x:c r="A19" s="203"/>
      <x:c r="B19" s="134">
        <x:v>5.1900000000000004</x:v>
      </x:c>
      <x:c r="C19" s="135">
        <x:v>0.84166666666666667</x:v>
      </x:c>
      <x:c r="D19" s="134" t="s">
        <x:v>292</x:v>
      </x:c>
      <x:c r="E19" s="131" t="s">
        <x:v>50</x:v>
      </x:c>
      <x:c r="F19" s="136">
        <x:v>127000</x:v>
      </x:c>
      <x:c r="G19" s="133"/>
      <x:c r="H19" s="129">
        <x:v>7</x:v>
      </x:c>
      <x:c r="I19" s="90"/>
    </x:row>
    <x:row r="20" spans="1:9" ht="20.25" customHeight="1">
      <x:c r="A20" s="203"/>
      <x:c r="B20" s="125" t="s">
        <x:v>238</x:v>
      </x:c>
      <x:c r="C20" s="125" t="s">
        <x:v>109</x:v>
      </x:c>
      <x:c r="D20" s="125" t="s">
        <x:v>135</x:v>
      </x:c>
      <x:c r="E20" s="130" t="s">
        <x:v>5</x:v>
      </x:c>
      <x:c r="F20" s="62">
        <x:v>90000</x:v>
      </x:c>
      <x:c r="G20" s="133"/>
      <x:c r="H20" s="127">
        <x:v>3</x:v>
      </x:c>
      <x:c r="I20" s="90"/>
    </x:row>
    <x:row r="21" spans="1:9" ht="20.25" customHeight="1">
      <x:c r="A21" s="203"/>
      <x:c r="B21" s="125" t="s">
        <x:v>238</x:v>
      </x:c>
      <x:c r="C21" s="126">
        <x:v>0.82916666666666672</x:v>
      </x:c>
      <x:c r="D21" s="125" t="s">
        <x:v>170</x:v>
      </x:c>
      <x:c r="E21" s="64" t="s">
        <x:v>54</x:v>
      </x:c>
      <x:c r="F21" s="62">
        <x:v>300000</x:v>
      </x:c>
      <x:c r="G21" s="133"/>
      <x:c r="H21" s="128">
        <x:v>12</x:v>
      </x:c>
      <x:c r="I21" s="90"/>
    </x:row>
    <x:row r="22" spans="1:9" ht="20.25" customHeight="1">
      <x:c r="A22" s="203"/>
      <x:c r="B22" s="121"/>
      <x:c r="C22" s="121"/>
      <x:c r="D22" s="115"/>
      <x:c r="E22" s="122"/>
      <x:c r="F22" s="87"/>
      <x:c r="G22" s="95"/>
      <x:c r="H22" s="89"/>
      <x:c r="I22" s="90"/>
    </x:row>
    <x:row r="23" spans="1:9" ht="20.25" customHeight="1">
      <x:c r="A23" s="203"/>
      <x:c r="B23" s="121"/>
      <x:c r="C23" s="103"/>
      <x:c r="D23" s="121"/>
      <x:c r="E23" s="86"/>
      <x:c r="F23" s="87"/>
      <x:c r="G23" s="97"/>
      <x:c r="H23" s="89"/>
      <x:c r="I23" s="90"/>
    </x:row>
    <x:row r="24" spans="1:9" ht="20.25" customHeight="1">
      <x:c r="A24" s="203"/>
      <x:c r="B24" s="121"/>
      <x:c r="C24" s="121"/>
      <x:c r="D24" s="121"/>
      <x:c r="E24" s="122"/>
      <x:c r="F24" s="87"/>
      <x:c r="G24" s="92"/>
      <x:c r="H24" s="89"/>
      <x:c r="I24" s="90"/>
    </x:row>
    <x:row r="25" spans="1:9" ht="20.25" customHeight="1">
      <x:c r="A25" s="203"/>
      <x:c r="B25" s="111"/>
      <x:c r="C25" s="111"/>
      <x:c r="D25" s="111"/>
      <x:c r="E25" s="52"/>
      <x:c r="F25" s="77"/>
      <x:c r="G25" s="92"/>
      <x:c r="H25" s="89"/>
      <x:c r="I25" s="90"/>
    </x:row>
    <x:row r="26" spans="1:9" ht="20.25" customHeight="1">
      <x:c r="A26" s="203"/>
      <x:c r="B26" s="113"/>
      <x:c r="C26" s="113"/>
      <x:c r="D26" s="113"/>
      <x:c r="E26" s="114"/>
      <x:c r="F26" s="51"/>
      <x:c r="G26" s="88"/>
      <x:c r="H26" s="89"/>
      <x:c r="I26" s="90"/>
    </x:row>
    <x:row r="27" spans="1:9" ht="20.25" customHeight="1">
      <x:c r="A27" s="203"/>
      <x:c r="B27" s="113"/>
      <x:c r="C27" s="113"/>
      <x:c r="D27" s="113"/>
      <x:c r="E27" s="114"/>
      <x:c r="F27" s="51"/>
      <x:c r="G27" s="88"/>
      <x:c r="H27" s="89"/>
      <x:c r="I27" s="90"/>
    </x:row>
    <x:row r="28" spans="1:9" ht="20.25" customHeight="1">
      <x:c r="A28" s="203"/>
      <x:c r="B28" s="99"/>
      <x:c r="C28" s="99"/>
      <x:c r="D28" s="100"/>
      <x:c r="E28" s="86"/>
      <x:c r="F28" s="101"/>
      <x:c r="G28" s="88"/>
      <x:c r="H28" s="89"/>
      <x:c r="I28" s="90"/>
    </x:row>
    <x:row r="29" spans="1:9" ht="20.25" customHeight="1">
      <x:c r="A29" s="203"/>
      <x:c r="B29" s="99"/>
      <x:c r="C29" s="99"/>
      <x:c r="D29" s="100"/>
      <x:c r="E29" s="102"/>
      <x:c r="F29" s="101"/>
      <x:c r="G29" s="88"/>
      <x:c r="H29" s="89"/>
      <x:c r="I29" s="90"/>
    </x:row>
    <x:row r="30" spans="1:9" ht="20.25" customHeight="1">
      <x:c r="A30" s="203"/>
      <x:c r="B30" s="93"/>
      <x:c r="C30" s="93"/>
      <x:c r="D30" s="93"/>
      <x:c r="E30" s="86"/>
      <x:c r="F30" s="87"/>
      <x:c r="G30" s="88"/>
      <x:c r="H30" s="89"/>
      <x:c r="I30" s="90"/>
    </x:row>
    <x:row r="31" spans="1:9" ht="20.25" customHeight="1">
      <x:c r="A31" s="203"/>
      <x:c r="B31" s="93"/>
      <x:c r="C31" s="93"/>
      <x:c r="D31" s="93"/>
      <x:c r="E31" s="86"/>
      <x:c r="F31" s="87"/>
      <x:c r="G31" s="88"/>
      <x:c r="H31" s="89"/>
      <x:c r="I31" s="90"/>
    </x:row>
    <x:row r="32" spans="1:9" ht="20.25" customHeight="1">
      <x:c r="A32" s="203"/>
      <x:c r="B32" s="93"/>
      <x:c r="C32" s="103"/>
      <x:c r="D32" s="93"/>
      <x:c r="E32" s="86"/>
      <x:c r="F32" s="87"/>
      <x:c r="G32" s="88"/>
      <x:c r="H32" s="89"/>
      <x:c r="I32" s="90"/>
    </x:row>
    <x:row r="33" spans="1:9" ht="20.25" customHeight="1">
      <x:c r="A33" s="204"/>
      <x:c r="B33" s="93"/>
      <x:c r="C33" s="103"/>
      <x:c r="D33" s="93"/>
      <x:c r="E33" s="104"/>
      <x:c r="F33" s="87"/>
      <x:c r="G33" s="105"/>
      <x:c r="H33" s="106"/>
      <x:c r="I33" s="90"/>
    </x:row>
    <x:row r="34" spans="7:7">
      <x:c r="G34" s="37"/>
    </x:row>
    <x:row r="35" spans="4:5" ht="11.25" customHeight="1">
      <x:c r="D35" s="36"/>
      <x:c r="E35" s="36"/>
    </x:row>
  </x:sheetData>
  <x:mergeCells count="2">
    <x:mergeCell ref="A1:I1"/>
    <x:mergeCell ref="A15:A33"/>
  </x:mergeCells>
  <x:pageMargins left="0.2754166722297668457" right="0.19666667282581329346" top="0.74750000238418579102" bottom="0.62986111640930175781" header="0.51138889789581298828" footer="0.51138889789581298828"/>
  <x:pageSetup paperSize="9" scale="65" firstPageNumber="1" fitToWidth="1" fitToHeight="1" orientation="landscape" usePrinterDefaults="1" blackAndWhite="0" draft="0" useFirstPageNumber="0" horizontalDpi="600" verticalDpi="600" copies="1"/>
  <x:headerFooter differentOddEven="0" differentFirst="0" scaleWithDoc="1" alignWithMargins="0"/>
  <x:colBreaks count="1" manualBreakCount="1">
    <x:brk id="10" min="0" max="16383" man="1" pt="0"/>
  </x:colBreaks>
</x:worksheet>
</file>

<file path=xl/worksheets/sheet6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5"/>
  <x:dimension ref="A1:S35"/>
  <x:sheetViews>
    <x:sheetView topLeftCell="A7" zoomScale="85" zoomScaleNormal="85" zoomScaleSheetLayoutView="85" workbookViewId="0">
      <x:selection activeCell="E27" activeCellId="0" sqref="E27:E27"/>
    </x:sheetView>
  </x:sheetViews>
  <x:sheetFormatPr defaultColWidth="8.88671875" defaultRowHeight="13.55000000000000071054"/>
  <x:cols>
    <x:col min="1" max="1" width="27.109375" customWidth="1"/>
    <x:col min="2" max="2" width="10.109375" bestFit="1" customWidth="1"/>
    <x:col min="3" max="3" width="10" customWidth="1"/>
    <x:col min="4" max="4" width="12.21875" customWidth="1"/>
    <x:col min="5" max="5" width="70" customWidth="1"/>
    <x:col min="6" max="6" width="14.6640625" customWidth="1"/>
    <x:col min="7" max="7" width="22.109375" hidden="1" customWidth="1"/>
    <x:col min="8" max="8" width="12.88671875" customWidth="1"/>
    <x:col min="9" max="9" width="10.109375" customWidth="1"/>
    <x:col min="11" max="15" width="9.88671875" bestFit="1" customWidth="1"/>
  </x:cols>
  <x:sheetData>
    <x:row r="1" spans="1:9" ht="33.75" customHeight="1">
      <x:c r="A1" s="202" t="s">
        <x:v>321</x:v>
      </x:c>
      <x:c r="B1" s="202"/>
      <x:c r="C1" s="202"/>
      <x:c r="D1" s="202"/>
      <x:c r="E1" s="202"/>
      <x:c r="F1" s="202"/>
      <x:c r="G1" s="202"/>
      <x:c r="H1" s="202"/>
      <x:c r="I1" s="202"/>
    </x:row>
    <x:row r="2" spans="1:1" ht="20.25">
      <x:c r="A2" s="1" t="s">
        <x:v>307</x:v>
      </x:c>
    </x:row>
    <x:row r="3" spans="1:9">
      <x:c r="A3" s="2"/>
      <x:c r="F3" s="2"/>
      <x:c r="G3" s="2"/>
      <x:c r="H3" s="2"/>
      <x:c r="I3" s="2"/>
    </x:row>
    <x:row r="4" spans="1:9" s="9" customFormat="1" ht="16.5" customHeight="1">
      <x:c r="A4" s="7" t="s">
        <x:v>315</x:v>
      </x:c>
      <x:c r="B4" s="8" t="s">
        <x:v>328</x:v>
      </x:c>
      <x:c r="C4" s="8"/>
      <x:c r="D4" s="8"/>
      <x:c r="E4" s="8" t="s">
        <x:v>308</x:v>
      </x:c>
      <x:c r="F4" s="13" t="s">
        <x:v>332</x:v>
      </x:c>
      <x:c r="G4" s="13"/>
      <x:c r="H4" s="13"/>
      <x:c r="I4" s="13"/>
    </x:row>
    <x:row r="5" spans="1:9" s="9" customFormat="1" ht="16.5" customHeight="1">
      <x:c r="A5" s="10" t="s">
        <x:v>331</x:v>
      </x:c>
      <x:c r="B5" s="11">
        <x:f>SUM(B6:B7)</x:f>
        <x:v>10</x:v>
      </x:c>
      <x:c r="C5" s="11"/>
      <x:c r="D5" s="11"/>
      <x:c r="E5" s="12">
        <x:f>SUM(E6,E7)</x:f>
        <x:v>622000</x:v>
      </x:c>
      <x:c r="F5" s="23">
        <x:f>SUM(F6:F7)</x:f>
        <x:v>1</x:v>
      </x:c>
      <x:c r="G5" s="23"/>
      <x:c r="H5" s="23"/>
      <x:c r="I5" s="23"/>
    </x:row>
    <x:row r="6" spans="1:9" ht="18" customHeight="1">
      <x:c r="A6" s="19" t="s">
        <x:v>311</x:v>
      </x:c>
      <x:c r="B6" s="20">
        <x:f>COUNTA(B13)</x:f>
        <x:v>0</x:v>
      </x:c>
      <x:c r="C6" s="20"/>
      <x:c r="D6" s="20"/>
      <x:c r="E6" s="21">
        <x:f>F12</x:f>
        <x:v>0</x:v>
      </x:c>
      <x:c r="F6" s="24">
        <x:f>E6/E5*1</x:f>
        <x:v>0</x:v>
      </x:c>
      <x:c r="G6" s="24"/>
      <x:c r="H6" s="24"/>
      <x:c r="I6" s="24"/>
    </x:row>
    <x:row r="7" spans="1:9" ht="18" customHeight="1">
      <x:c r="A7" s="16" t="s">
        <x:v>316</x:v>
      </x:c>
      <x:c r="B7" s="17">
        <x:f>COUNTA(B15:B33)</x:f>
        <x:v>10</x:v>
      </x:c>
      <x:c r="C7" s="17"/>
      <x:c r="D7" s="17"/>
      <x:c r="E7" s="18">
        <x:f>F14</x:f>
        <x:v>622000</x:v>
      </x:c>
      <x:c r="F7" s="25">
        <x:f>E7/E5*1</x:f>
        <x:v>1</x:v>
      </x:c>
      <x:c r="G7" s="25"/>
      <x:c r="H7" s="25"/>
      <x:c r="I7" s="25"/>
    </x:row>
    <x:row r="8" spans="1:9" ht="16.5" customHeight="1">
      <x:c r="A8" s="3"/>
      <x:c r="B8" s="4"/>
      <x:c r="C8" s="4"/>
      <x:c r="D8" s="4"/>
      <x:c r="E8" s="5"/>
      <x:c r="F8" s="6"/>
      <x:c r="G8" s="6"/>
      <x:c r="H8" s="6"/>
      <x:c r="I8" s="6"/>
    </x:row>
    <x:row r="9" spans="1:1" ht="18.75" customHeight="1">
      <x:c r="A9" s="1" t="s">
        <x:v>313</x:v>
      </x:c>
    </x:row>
    <x:row r="10" spans="1:9" ht="16.5" customHeight="1">
      <x:c r="A10" s="2"/>
      <x:c r="F10" s="61" t="s">
        <x:v>310</x:v>
      </x:c>
      <x:c r="G10" s="26"/>
      <x:c r="H10" s="26"/>
      <x:c r="I10" s="26"/>
    </x:row>
    <x:row r="11" spans="1:19" ht="20.25" customHeight="1">
      <x:c r="A11" s="66" t="s">
        <x:v>309</x:v>
      </x:c>
      <x:c r="B11" s="69" t="s">
        <x:v>334</x:v>
      </x:c>
      <x:c r="C11" s="38" t="s">
        <x:v>260</x:v>
      </x:c>
      <x:c r="D11" s="14" t="s">
        <x:v>302</x:v>
      </x:c>
      <x:c r="E11" s="14" t="s">
        <x:v>312</x:v>
      </x:c>
      <x:c r="F11" s="14" t="s">
        <x:v>306</x:v>
      </x:c>
      <x:c r="G11" s="33" t="s">
        <x:v>317</x:v>
      </x:c>
      <x:c r="H11" s="14" t="s">
        <x:v>305</x:v>
      </x:c>
      <x:c r="I11" s="27" t="s">
        <x:v>301</x:v>
      </x:c>
      <x:c r="J11" s="53" t="s">
        <x:v>330</x:v>
      </x:c>
      <x:c r="K11" s="9"/>
      <x:c r="L11" s="54"/>
      <x:c r="M11" s="54"/>
      <x:c r="N11" s="54"/>
      <x:c r="O11" s="54"/>
      <x:c r="P11" s="9"/>
      <x:c r="Q11" s="9"/>
      <x:c r="R11" s="9"/>
      <x:c r="S11" s="9"/>
    </x:row>
    <x:row r="12" spans="1:19" s="22" customFormat="1" ht="20.25" customHeight="1">
      <x:c r="A12" s="67" t="s">
        <x:v>311</x:v>
      </x:c>
      <x:c r="B12" s="70" t="s">
        <x:v>333</x:v>
      </x:c>
      <x:c r="C12" s="39"/>
      <x:c r="D12" s="15"/>
      <x:c r="E12" s="15"/>
      <x:c r="F12" s="29">
        <x:f>SUM(F13:F13)</x:f>
        <x:v>0</x:v>
      </x:c>
      <x:c r="G12" s="34"/>
      <x:c r="H12" s="30"/>
      <x:c r="I12" s="31"/>
      <x:c r="J12"/>
      <x:c r="K12"/>
      <x:c r="L12" s="54"/>
      <x:c r="M12" s="54"/>
      <x:c r="N12" s="54"/>
      <x:c r="O12" s="54"/>
      <x:c r="P12"/>
      <x:c r="Q12"/>
      <x:c r="R12"/>
      <x:c r="S12"/>
    </x:row>
    <x:row r="13" spans="1:19" s="22" customFormat="1" ht="20.25" customHeight="1">
      <x:c r="A13" s="68"/>
      <x:c r="B13" s="71"/>
      <x:c r="C13" s="50"/>
      <x:c r="D13" s="28"/>
      <x:c r="E13" s="52"/>
      <x:c r="F13" s="51"/>
      <x:c r="G13" s="35"/>
      <x:c r="H13" s="49"/>
      <x:c r="I13" s="32"/>
      <x:c r="J13"/>
      <x:c r="K13"/>
      <x:c r="L13" s="54"/>
      <x:c r="M13" s="54"/>
      <x:c r="N13" s="54"/>
      <x:c r="O13" s="54"/>
      <x:c r="P13"/>
      <x:c r="Q13"/>
      <x:c r="R13"/>
      <x:c r="S13"/>
    </x:row>
    <x:row r="14" spans="1:15" ht="20.25" customHeight="1">
      <x:c r="A14" s="67" t="s">
        <x:v>316</x:v>
      </x:c>
      <x:c r="B14" s="138" t="s">
        <x:v>333</x:v>
      </x:c>
      <x:c r="C14" s="139"/>
      <x:c r="D14" s="139"/>
      <x:c r="E14" s="140"/>
      <x:c r="F14" s="141">
        <x:f>SUM(F15:F33)</x:f>
        <x:v>622000</x:v>
      </x:c>
      <x:c r="G14" s="142">
        <x:f>SUM(G15:G33)</x:f>
        <x:v>53000</x:v>
      </x:c>
      <x:c r="H14" s="143"/>
      <x:c r="I14" s="144"/>
      <x:c r="L14" s="54"/>
      <x:c r="M14" s="54"/>
      <x:c r="N14" s="54"/>
      <x:c r="O14" s="54"/>
    </x:row>
    <x:row r="15" spans="1:15" ht="20.25" customHeight="1">
      <x:c r="A15" s="203"/>
      <x:c r="B15" s="160" t="s">
        <x:v>195</x:v>
      </x:c>
      <x:c r="C15" s="161" t="s">
        <x:v>136</x:v>
      </x:c>
      <x:c r="D15" s="161" t="s">
        <x:v>278</x:v>
      </x:c>
      <x:c r="E15" s="162" t="s">
        <x:v>30</x:v>
      </x:c>
      <x:c r="F15" s="169">
        <x:v>13600</x:v>
      </x:c>
      <x:c r="G15" s="170"/>
      <x:c r="H15" s="171">
        <x:v>4</x:v>
      </x:c>
      <x:c r="I15" s="145"/>
      <x:c r="L15" s="54"/>
      <x:c r="M15" s="54"/>
      <x:c r="N15" s="54"/>
      <x:c r="O15" s="54"/>
    </x:row>
    <x:row r="16" spans="1:15" ht="20.25" customHeight="1">
      <x:c r="A16" s="203"/>
      <x:c r="B16" s="163" t="s">
        <x:v>181</x:v>
      </x:c>
      <x:c r="C16" s="76" t="s">
        <x:v>76</x:v>
      </x:c>
      <x:c r="D16" s="76" t="s">
        <x:v>261</x:v>
      </x:c>
      <x:c r="E16" s="79" t="s">
        <x:v>66</x:v>
      </x:c>
      <x:c r="F16" s="174">
        <x:v>157000</x:v>
      </x:c>
      <x:c r="G16" s="172"/>
      <x:c r="H16" s="174">
        <x:v>6</x:v>
      </x:c>
      <x:c r="I16" s="90"/>
      <x:c r="L16" s="54"/>
      <x:c r="M16" s="54"/>
      <x:c r="N16" s="54"/>
      <x:c r="O16" s="54"/>
    </x:row>
    <x:row r="17" spans="1:15" ht="20.25" customHeight="1">
      <x:c r="A17" s="203"/>
      <x:c r="B17" s="163" t="s">
        <x:v>184</x:v>
      </x:c>
      <x:c r="C17" s="76" t="s">
        <x:v>242</x:v>
      </x:c>
      <x:c r="D17" s="76" t="s">
        <x:v>274</x:v>
      </x:c>
      <x:c r="E17" s="79" t="s">
        <x:v>47</x:v>
      </x:c>
      <x:c r="F17" s="174">
        <x:v>25000</x:v>
      </x:c>
      <x:c r="G17" s="173"/>
      <x:c r="H17" s="177">
        <x:v>3</x:v>
      </x:c>
      <x:c r="I17" s="90"/>
      <x:c r="L17" s="54"/>
      <x:c r="M17" s="54"/>
      <x:c r="N17" s="54"/>
      <x:c r="O17" s="54"/>
    </x:row>
    <x:row r="18" spans="1:15" ht="20.25" customHeight="1">
      <x:c r="A18" s="203"/>
      <x:c r="B18" s="164" t="s">
        <x:v>205</x:v>
      </x:c>
      <x:c r="C18" s="78">
        <x:v>0.51458333333333328</x:v>
      </x:c>
      <x:c r="D18" s="165" t="s">
        <x:v>170</x:v>
      </x:c>
      <x:c r="E18" s="79" t="s">
        <x:v>18</x:v>
      </x:c>
      <x:c r="F18" s="51">
        <x:v>160000</x:v>
      </x:c>
      <x:c r="G18" s="173"/>
      <x:c r="H18" s="177">
        <x:v>6</x:v>
      </x:c>
      <x:c r="I18" s="90"/>
      <x:c r="L18" s="54"/>
      <x:c r="M18" s="54"/>
      <x:c r="N18" s="54"/>
      <x:c r="O18" s="54"/>
    </x:row>
    <x:row r="19" spans="1:9" ht="20.25" customHeight="1">
      <x:c r="A19" s="203"/>
      <x:c r="B19" s="157">
        <x:v>6.1100000000000003</x:v>
      </x:c>
      <x:c r="C19" s="158">
        <x:v>0.48055555555555557</x:v>
      </x:c>
      <x:c r="D19" s="165" t="s">
        <x:v>137</x:v>
      </x:c>
      <x:c r="E19" s="159" t="s">
        <x:v>29</x:v>
      </x:c>
      <x:c r="F19" s="51">
        <x:v>30000</x:v>
      </x:c>
      <x:c r="G19" s="172"/>
      <x:c r="H19" s="177">
        <x:v>3</x:v>
      </x:c>
      <x:c r="I19" s="90"/>
    </x:row>
    <x:row r="20" spans="1:9" ht="20.25" customHeight="1">
      <x:c r="A20" s="203"/>
      <x:c r="B20" s="163" t="s">
        <x:v>131</x:v>
      </x:c>
      <x:c r="C20" s="76" t="s">
        <x:v>102</x:v>
      </x:c>
      <x:c r="D20" s="165" t="s">
        <x:v>139</x:v>
      </x:c>
      <x:c r="E20" s="79" t="s">
        <x:v>221</x:v>
      </x:c>
      <x:c r="F20" s="174">
        <x:v>20000</x:v>
      </x:c>
      <x:c r="G20" s="172"/>
      <x:c r="H20" s="174">
        <x:v>2</x:v>
      </x:c>
      <x:c r="I20" s="90"/>
    </x:row>
    <x:row r="21" spans="1:9" ht="20.25" customHeight="1">
      <x:c r="A21" s="203"/>
      <x:c r="B21" s="163" t="s">
        <x:v>286</x:v>
      </x:c>
      <x:c r="C21" s="76" t="s">
        <x:v>90</x:v>
      </x:c>
      <x:c r="D21" s="76" t="s">
        <x:v>254</x:v>
      </x:c>
      <x:c r="E21" s="79" t="s">
        <x:v>39</x:v>
      </x:c>
      <x:c r="F21" s="174">
        <x:v>7400</x:v>
      </x:c>
      <x:c r="G21" s="172"/>
      <x:c r="H21" s="174">
        <x:v>4</x:v>
      </x:c>
      <x:c r="I21" s="90"/>
    </x:row>
    <x:row r="22" spans="1:9" ht="20.25" customHeight="1">
      <x:c r="A22" s="203"/>
      <x:c r="B22" s="157">
        <x:v>6.2400000000000002</x:v>
      </x:c>
      <x:c r="C22" s="158">
        <x:v>0.50972222222222219</x:v>
      </x:c>
      <x:c r="D22" s="76" t="s">
        <x:v>161</x:v>
      </x:c>
      <x:c r="E22" s="79" t="s">
        <x:v>39</x:v>
      </x:c>
      <x:c r="F22" s="174">
        <x:v>106000</x:v>
      </x:c>
      <x:c r="G22" s="87"/>
      <x:c r="H22" s="178">
        <x:v>4</x:v>
      </x:c>
      <x:c r="I22" s="90"/>
    </x:row>
    <x:row r="23" spans="1:9" ht="20.25" customHeight="1">
      <x:c r="A23" s="203"/>
      <x:c r="B23" s="166" t="s">
        <x:v>284</x:v>
      </x:c>
      <x:c r="C23" s="167" t="s">
        <x:v>115</x:v>
      </x:c>
      <x:c r="D23" s="165" t="s">
        <x:v>139</x:v>
      </x:c>
      <x:c r="E23" s="168" t="s">
        <x:v>227</x:v>
      </x:c>
      <x:c r="F23" s="51">
        <x:v>50000</x:v>
      </x:c>
      <x:c r="G23" s="179"/>
      <x:c r="H23" s="178">
        <x:v>5</x:v>
      </x:c>
      <x:c r="I23" s="90"/>
    </x:row>
    <x:row r="24" spans="1:9" ht="20.25" customHeight="1">
      <x:c r="A24" s="203"/>
      <x:c r="B24" s="167" t="s">
        <x:v>75</x:v>
      </x:c>
      <x:c r="C24" s="167" t="s">
        <x:v>150</x:v>
      </x:c>
      <x:c r="D24" s="167" t="s">
        <x:v>274</x:v>
      </x:c>
      <x:c r="E24" s="167" t="s">
        <x:v>324</x:v>
      </x:c>
      <x:c r="F24" s="183">
        <x:v>53000</x:v>
      </x:c>
      <x:c r="G24" s="51">
        <x:v>53000</x:v>
      </x:c>
      <x:c r="H24" s="178">
        <x:v>7</x:v>
      </x:c>
      <x:c r="I24" s="90"/>
    </x:row>
    <x:row r="25" spans="1:9" ht="20.25" customHeight="1">
      <x:c r="A25" s="203"/>
      <x:c r="B25" s="146"/>
      <x:c r="C25" s="111"/>
      <x:c r="D25" s="111"/>
      <x:c r="E25" s="77"/>
      <x:c r="F25" s="51"/>
      <x:c r="G25" s="172"/>
      <x:c r="H25" s="178"/>
      <x:c r="I25" s="90"/>
    </x:row>
    <x:row r="26" spans="1:9" ht="20.25" customHeight="1">
      <x:c r="A26" s="203"/>
      <x:c r="B26" s="147"/>
      <x:c r="C26" s="113"/>
      <x:c r="D26" s="113"/>
      <x:c r="E26" s="155"/>
      <x:c r="F26" s="51"/>
      <x:c r="G26" s="173"/>
      <x:c r="H26" s="178"/>
      <x:c r="I26" s="90"/>
    </x:row>
    <x:row r="27" spans="1:9" ht="20.25" customHeight="1">
      <x:c r="A27" s="203"/>
      <x:c r="B27" s="147"/>
      <x:c r="C27" s="113"/>
      <x:c r="D27" s="113"/>
      <x:c r="E27" s="155"/>
      <x:c r="F27" s="51"/>
      <x:c r="G27" s="173"/>
      <x:c r="H27" s="178"/>
      <x:c r="I27" s="90"/>
    </x:row>
    <x:row r="28" spans="1:9" ht="20.25" customHeight="1">
      <x:c r="A28" s="203"/>
      <x:c r="B28" s="148"/>
      <x:c r="C28" s="137"/>
      <x:c r="D28" s="137"/>
      <x:c r="E28" s="156"/>
      <x:c r="F28" s="180"/>
      <x:c r="G28" s="173"/>
      <x:c r="H28" s="178"/>
      <x:c r="I28" s="90"/>
    </x:row>
    <x:row r="29" spans="1:9" ht="20.25" customHeight="1">
      <x:c r="A29" s="203"/>
      <x:c r="B29" s="148"/>
      <x:c r="C29" s="137"/>
      <x:c r="D29" s="137"/>
      <x:c r="E29" s="156"/>
      <x:c r="F29" s="180"/>
      <x:c r="G29" s="173"/>
      <x:c r="H29" s="178"/>
      <x:c r="I29" s="90"/>
    </x:row>
    <x:row r="30" spans="1:9" ht="20.25" customHeight="1">
      <x:c r="A30" s="203"/>
      <x:c r="B30" s="149"/>
      <x:c r="C30" s="93"/>
      <x:c r="D30" s="93"/>
      <x:c r="E30" s="156"/>
      <x:c r="F30" s="87"/>
      <x:c r="G30" s="173"/>
      <x:c r="H30" s="178"/>
      <x:c r="I30" s="90"/>
    </x:row>
    <x:row r="31" spans="1:9" ht="20.25" customHeight="1">
      <x:c r="A31" s="203"/>
      <x:c r="B31" s="149"/>
      <x:c r="C31" s="93"/>
      <x:c r="D31" s="93"/>
      <x:c r="E31" s="156"/>
      <x:c r="F31" s="87"/>
      <x:c r="G31" s="173"/>
      <x:c r="H31" s="178"/>
      <x:c r="I31" s="90"/>
    </x:row>
    <x:row r="32" spans="1:9" ht="20.25" customHeight="1">
      <x:c r="A32" s="203"/>
      <x:c r="B32" s="149"/>
      <x:c r="C32" s="103"/>
      <x:c r="D32" s="93"/>
      <x:c r="E32" s="156"/>
      <x:c r="F32" s="87"/>
      <x:c r="G32" s="173"/>
      <x:c r="H32" s="178"/>
      <x:c r="I32" s="90"/>
    </x:row>
    <x:row r="33" spans="1:9" ht="20.25" customHeight="1">
      <x:c r="A33" s="204"/>
      <x:c r="B33" s="150"/>
      <x:c r="C33" s="151"/>
      <x:c r="D33" s="152"/>
      <x:c r="E33" s="152"/>
      <x:c r="F33" s="153"/>
      <x:c r="G33" s="175"/>
      <x:c r="H33" s="181"/>
      <x:c r="I33" s="154"/>
    </x:row>
    <x:row r="34" spans="6:8">
      <x:c r="F34" s="182"/>
      <x:c r="G34" s="176"/>
      <x:c r="H34" s="182"/>
    </x:row>
    <x:row r="35" spans="4:5" ht="11.25" customHeight="1">
      <x:c r="D35" s="36"/>
      <x:c r="E35" s="36"/>
    </x:row>
  </x:sheetData>
  <x:mergeCells count="2">
    <x:mergeCell ref="A1:I1"/>
    <x:mergeCell ref="A15:A33"/>
  </x:mergeCells>
  <x:pageMargins left="0.2754166722297668457" right="0.19666667282581329346" top="0.74750000238418579102" bottom="0.62986111640930175781" header="0.51138889789581298828" footer="0.51138889789581298828"/>
  <x:pageSetup paperSize="9" scale="65" firstPageNumber="1" fitToWidth="1" fitToHeight="1" orientation="landscape" usePrinterDefaults="1" blackAndWhite="0" draft="0" useFirstPageNumber="0" horizontalDpi="600" verticalDpi="600" copies="1"/>
  <x:headerFooter differentOddEven="0" differentFirst="0" scaleWithDoc="1" alignWithMargins="0"/>
  <x:colBreaks count="1" manualBreakCount="1">
    <x:brk id="10" min="0" max="16383" man="1" pt="0"/>
  </x:colBreaks>
</x:worksheet>
</file>

<file path=xl/worksheets/sheet7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6"/>
  <x:dimension ref="A1:S35"/>
  <x:sheetViews>
    <x:sheetView topLeftCell="A7" zoomScale="85" zoomScaleNormal="85" zoomScaleSheetLayoutView="85" workbookViewId="0">
      <x:selection activeCell="E24" activeCellId="0" sqref="E24:E24"/>
    </x:sheetView>
  </x:sheetViews>
  <x:sheetFormatPr defaultColWidth="8.88671875" defaultRowHeight="13.55000000000000071054"/>
  <x:cols>
    <x:col min="1" max="1" width="27.109375" customWidth="1"/>
    <x:col min="2" max="2" width="10.109375" bestFit="1" customWidth="1"/>
    <x:col min="3" max="3" width="10" customWidth="1"/>
    <x:col min="4" max="4" width="12.21875" customWidth="1"/>
    <x:col min="5" max="5" width="70" customWidth="1"/>
    <x:col min="6" max="6" width="14.6640625" customWidth="1"/>
    <x:col min="7" max="7" width="22.109375" hidden="1" customWidth="1"/>
    <x:col min="8" max="8" width="12.88671875" customWidth="1"/>
    <x:col min="9" max="9" width="10.109375" customWidth="1"/>
    <x:col min="11" max="15" width="9.88671875" bestFit="1" customWidth="1"/>
  </x:cols>
  <x:sheetData>
    <x:row r="1" spans="1:9" ht="33.75" customHeight="1">
      <x:c r="A1" s="202" t="s">
        <x:v>321</x:v>
      </x:c>
      <x:c r="B1" s="202"/>
      <x:c r="C1" s="202"/>
      <x:c r="D1" s="202"/>
      <x:c r="E1" s="202"/>
      <x:c r="F1" s="202"/>
      <x:c r="G1" s="202"/>
      <x:c r="H1" s="202"/>
      <x:c r="I1" s="202"/>
    </x:row>
    <x:row r="2" spans="1:1" ht="20.25">
      <x:c r="A2" s="1" t="s">
        <x:v>307</x:v>
      </x:c>
    </x:row>
    <x:row r="3" spans="1:9">
      <x:c r="A3" s="2"/>
      <x:c r="F3" s="2"/>
      <x:c r="G3" s="2"/>
      <x:c r="H3" s="2"/>
      <x:c r="I3" s="2"/>
    </x:row>
    <x:row r="4" spans="1:9" s="9" customFormat="1" ht="16.5" customHeight="1">
      <x:c r="A4" s="7" t="s">
        <x:v>315</x:v>
      </x:c>
      <x:c r="B4" s="8" t="s">
        <x:v>328</x:v>
      </x:c>
      <x:c r="C4" s="8"/>
      <x:c r="D4" s="8"/>
      <x:c r="E4" s="8" t="s">
        <x:v>308</x:v>
      </x:c>
      <x:c r="F4" s="13" t="s">
        <x:v>332</x:v>
      </x:c>
      <x:c r="G4" s="13"/>
      <x:c r="H4" s="13"/>
      <x:c r="I4" s="13"/>
    </x:row>
    <x:row r="5" spans="1:9" s="9" customFormat="1" ht="16.5" customHeight="1">
      <x:c r="A5" s="10" t="s">
        <x:v>331</x:v>
      </x:c>
      <x:c r="B5" s="11">
        <x:f>SUM(B6:B7)</x:f>
        <x:v>14</x:v>
      </x:c>
      <x:c r="C5" s="11"/>
      <x:c r="D5" s="11"/>
      <x:c r="E5" s="12">
        <x:f>SUM(E6,E7)</x:f>
        <x:v>997400</x:v>
      </x:c>
      <x:c r="F5" s="23">
        <x:f>SUM(F6:F7)</x:f>
        <x:v>1</x:v>
      </x:c>
      <x:c r="G5" s="23"/>
      <x:c r="H5" s="23"/>
      <x:c r="I5" s="23"/>
    </x:row>
    <x:row r="6" spans="1:9" ht="18" customHeight="1">
      <x:c r="A6" s="19" t="s">
        <x:v>311</x:v>
      </x:c>
      <x:c r="B6" s="20">
        <x:f>COUNTA(B13)</x:f>
        <x:v>0</x:v>
      </x:c>
      <x:c r="C6" s="20"/>
      <x:c r="D6" s="20"/>
      <x:c r="E6" s="21">
        <x:f>F12</x:f>
        <x:v>0</x:v>
      </x:c>
      <x:c r="F6" s="24">
        <x:f>E6/E5*1</x:f>
        <x:v>0</x:v>
      </x:c>
      <x:c r="G6" s="24"/>
      <x:c r="H6" s="24"/>
      <x:c r="I6" s="24"/>
    </x:row>
    <x:row r="7" spans="1:9" ht="18" customHeight="1">
      <x:c r="A7" s="16" t="s">
        <x:v>316</x:v>
      </x:c>
      <x:c r="B7" s="17">
        <x:f>COUNTA(B15:B33)</x:f>
        <x:v>14</x:v>
      </x:c>
      <x:c r="C7" s="17"/>
      <x:c r="D7" s="17"/>
      <x:c r="E7" s="18">
        <x:f>F14</x:f>
        <x:v>997400</x:v>
      </x:c>
      <x:c r="F7" s="25">
        <x:f>E7/E5*1</x:f>
        <x:v>1</x:v>
      </x:c>
      <x:c r="G7" s="25"/>
      <x:c r="H7" s="25"/>
      <x:c r="I7" s="25"/>
    </x:row>
    <x:row r="8" spans="1:9" ht="16.5" customHeight="1">
      <x:c r="A8" s="3"/>
      <x:c r="B8" s="4"/>
      <x:c r="C8" s="4"/>
      <x:c r="D8" s="4"/>
      <x:c r="E8" s="5"/>
      <x:c r="F8" s="6"/>
      <x:c r="G8" s="6"/>
      <x:c r="H8" s="6"/>
      <x:c r="I8" s="6"/>
    </x:row>
    <x:row r="9" spans="1:1" ht="18.75" customHeight="1">
      <x:c r="A9" s="1" t="s">
        <x:v>313</x:v>
      </x:c>
    </x:row>
    <x:row r="10" spans="1:9" ht="16.5" customHeight="1">
      <x:c r="A10" s="2"/>
      <x:c r="F10" s="61" t="s">
        <x:v>310</x:v>
      </x:c>
      <x:c r="G10" s="26"/>
      <x:c r="H10" s="26"/>
      <x:c r="I10" s="26"/>
    </x:row>
    <x:row r="11" spans="1:19" ht="20.25" customHeight="1">
      <x:c r="A11" s="66" t="s">
        <x:v>309</x:v>
      </x:c>
      <x:c r="B11" s="69" t="s">
        <x:v>334</x:v>
      </x:c>
      <x:c r="C11" s="38" t="s">
        <x:v>260</x:v>
      </x:c>
      <x:c r="D11" s="14" t="s">
        <x:v>302</x:v>
      </x:c>
      <x:c r="E11" s="14" t="s">
        <x:v>312</x:v>
      </x:c>
      <x:c r="F11" s="14" t="s">
        <x:v>306</x:v>
      </x:c>
      <x:c r="G11" s="33" t="s">
        <x:v>317</x:v>
      </x:c>
      <x:c r="H11" s="14" t="s">
        <x:v>305</x:v>
      </x:c>
      <x:c r="I11" s="27" t="s">
        <x:v>301</x:v>
      </x:c>
      <x:c r="J11" s="53" t="s">
        <x:v>330</x:v>
      </x:c>
      <x:c r="K11" s="9"/>
      <x:c r="L11" s="54"/>
      <x:c r="M11" s="54"/>
      <x:c r="N11" s="54"/>
      <x:c r="O11" s="54"/>
      <x:c r="P11" s="9"/>
      <x:c r="Q11" s="9"/>
      <x:c r="R11" s="9"/>
      <x:c r="S11" s="9"/>
    </x:row>
    <x:row r="12" spans="1:19" s="22" customFormat="1" ht="20.25" customHeight="1">
      <x:c r="A12" s="67" t="s">
        <x:v>311</x:v>
      </x:c>
      <x:c r="B12" s="70" t="s">
        <x:v>333</x:v>
      </x:c>
      <x:c r="C12" s="39"/>
      <x:c r="D12" s="15"/>
      <x:c r="E12" s="15"/>
      <x:c r="F12" s="29">
        <x:f>SUM(F13:F13)</x:f>
        <x:v>0</x:v>
      </x:c>
      <x:c r="G12" s="34"/>
      <x:c r="H12" s="30"/>
      <x:c r="I12" s="31"/>
      <x:c r="J12"/>
      <x:c r="K12"/>
      <x:c r="L12" s="54"/>
      <x:c r="M12" s="54"/>
      <x:c r="N12" s="54"/>
      <x:c r="O12" s="54"/>
      <x:c r="P12"/>
      <x:c r="Q12"/>
      <x:c r="R12"/>
      <x:c r="S12"/>
    </x:row>
    <x:row r="13" spans="1:19" s="22" customFormat="1" ht="20.25" customHeight="1">
      <x:c r="A13" s="68"/>
      <x:c r="B13" s="71"/>
      <x:c r="C13" s="50"/>
      <x:c r="D13" s="28"/>
      <x:c r="E13" s="52"/>
      <x:c r="F13" s="51"/>
      <x:c r="G13" s="35"/>
      <x:c r="H13" s="49"/>
      <x:c r="I13" s="32"/>
      <x:c r="J13"/>
      <x:c r="K13"/>
      <x:c r="L13" s="54"/>
      <x:c r="M13" s="54"/>
      <x:c r="N13" s="54"/>
      <x:c r="O13" s="54"/>
      <x:c r="P13"/>
      <x:c r="Q13"/>
      <x:c r="R13"/>
      <x:c r="S13"/>
    </x:row>
    <x:row r="14" spans="1:15" ht="20.25" customHeight="1">
      <x:c r="A14" s="67" t="s">
        <x:v>316</x:v>
      </x:c>
      <x:c r="B14" s="138" t="s">
        <x:v>333</x:v>
      </x:c>
      <x:c r="C14" s="139"/>
      <x:c r="D14" s="139"/>
      <x:c r="E14" s="140"/>
      <x:c r="F14" s="141">
        <x:f>SUM(F15:F33)</x:f>
        <x:v>997400</x:v>
      </x:c>
      <x:c r="G14" s="142">
        <x:f>SUM(G15:G33)</x:f>
        <x:v>53000</x:v>
      </x:c>
      <x:c r="H14" s="143"/>
      <x:c r="I14" s="144"/>
      <x:c r="L14" s="54"/>
      <x:c r="M14" s="54"/>
      <x:c r="N14" s="54"/>
      <x:c r="O14" s="54"/>
    </x:row>
    <x:row r="15" spans="1:15" ht="20.25" customHeight="1">
      <x:c r="A15" s="203"/>
      <x:c r="B15" s="194" t="s">
        <x:v>183</x:v>
      </x:c>
      <x:c r="C15" s="195" t="s">
        <x:v>164</x:v>
      </x:c>
      <x:c r="D15" s="195" t="s">
        <x:v>135</x:v>
      </x:c>
      <x:c r="E15" s="196" t="s">
        <x:v>42</x:v>
      </x:c>
      <x:c r="F15" s="197">
        <x:v>294000</x:v>
      </x:c>
      <x:c r="G15" s="185"/>
      <x:c r="H15" s="186">
        <x:v>7</x:v>
      </x:c>
      <x:c r="I15" s="145"/>
      <x:c r="L15" s="54"/>
      <x:c r="M15" s="54"/>
      <x:c r="N15" s="54"/>
      <x:c r="O15" s="54"/>
    </x:row>
    <x:row r="16" spans="1:15" ht="20.25" customHeight="1">
      <x:c r="A16" s="203"/>
      <x:c r="B16" s="163" t="s">
        <x:v>182</x:v>
      </x:c>
      <x:c r="C16" s="76" t="s">
        <x:v>73</x:v>
      </x:c>
      <x:c r="D16" s="76" t="s">
        <x:v>254</x:v>
      </x:c>
      <x:c r="E16" s="110" t="s">
        <x:v>64</x:v>
      </x:c>
      <x:c r="F16" s="83">
        <x:v>7400</x:v>
      </x:c>
      <x:c r="G16" s="92"/>
      <x:c r="H16" s="84">
        <x:v>2</x:v>
      </x:c>
      <x:c r="I16" s="90"/>
      <x:c r="L16" s="54"/>
      <x:c r="M16" s="54"/>
      <x:c r="N16" s="54"/>
      <x:c r="O16" s="54"/>
    </x:row>
    <x:row r="17" spans="1:15" ht="20.25" customHeight="1">
      <x:c r="A17" s="203"/>
      <x:c r="B17" s="163" t="s">
        <x:v>175</x:v>
      </x:c>
      <x:c r="C17" s="76" t="s">
        <x:v>275</x:v>
      </x:c>
      <x:c r="D17" s="76" t="s">
        <x:v>254</x:v>
      </x:c>
      <x:c r="E17" s="110" t="s">
        <x:v>4</x:v>
      </x:c>
      <x:c r="F17" s="83">
        <x:v>23300</x:v>
      </x:c>
      <x:c r="G17" s="88"/>
      <x:c r="H17" s="187">
        <x:v>6</x:v>
      </x:c>
      <x:c r="I17" s="90"/>
      <x:c r="L17" s="54"/>
      <x:c r="M17" s="54"/>
      <x:c r="N17" s="54"/>
      <x:c r="O17" s="54"/>
    </x:row>
    <x:row r="18" spans="1:15" ht="20.25" customHeight="1">
      <x:c r="A18" s="203"/>
      <x:c r="B18" s="157">
        <x:v>7.9000000000000004</x:v>
      </x:c>
      <x:c r="C18" s="158">
        <x:v>0.87638888888888888</x:v>
      </x:c>
      <x:c r="D18" s="159" t="s">
        <x:v>165</x:v>
      </x:c>
      <x:c r="E18" s="192" t="s">
        <x:v>52</x:v>
      </x:c>
      <x:c r="F18" s="83">
        <x:v>24000</x:v>
      </x:c>
      <x:c r="G18" s="88"/>
      <x:c r="H18" s="187">
        <x:v>5</x:v>
      </x:c>
      <x:c r="I18" s="90"/>
      <x:c r="L18" s="54"/>
      <x:c r="M18" s="54"/>
      <x:c r="N18" s="54"/>
      <x:c r="O18" s="54"/>
    </x:row>
    <x:row r="19" spans="1:9" ht="20.25" customHeight="1">
      <x:c r="A19" s="203"/>
      <x:c r="B19" s="163" t="s">
        <x:v>103</x:v>
      </x:c>
      <x:c r="C19" s="78">
        <x:v>0.51458333333333328</x:v>
      </x:c>
      <x:c r="D19" s="76" t="s">
        <x:v>255</x:v>
      </x:c>
      <x:c r="E19" s="110" t="s">
        <x:v>224</x:v>
      </x:c>
      <x:c r="F19" s="95">
        <x:v>16000</x:v>
      </x:c>
      <x:c r="G19" s="92"/>
      <x:c r="H19" s="187">
        <x:v>3</x:v>
      </x:c>
      <x:c r="I19" s="90"/>
    </x:row>
    <x:row r="20" spans="1:9" ht="20.25" customHeight="1">
      <x:c r="A20" s="203"/>
      <x:c r="B20" s="163" t="s">
        <x:v>299</x:v>
      </x:c>
      <x:c r="C20" s="76" t="s">
        <x:v>125</x:v>
      </x:c>
      <x:c r="D20" s="76" t="s">
        <x:v>137</x:v>
      </x:c>
      <x:c r="E20" s="110" t="s">
        <x:v>45</x:v>
      </x:c>
      <x:c r="F20" s="95">
        <x:v>30000</x:v>
      </x:c>
      <x:c r="G20" s="92"/>
      <x:c r="H20" s="84">
        <x:v>3</x:v>
      </x:c>
      <x:c r="I20" s="90"/>
    </x:row>
    <x:row r="21" spans="1:9" ht="20.25" customHeight="1">
      <x:c r="A21" s="203"/>
      <x:c r="B21" s="163" t="s">
        <x:v>299</x:v>
      </x:c>
      <x:c r="C21" s="76" t="s">
        <x:v>250</x:v>
      </x:c>
      <x:c r="D21" s="76" t="s">
        <x:v>153</x:v>
      </x:c>
      <x:c r="E21" s="110" t="s">
        <x:v>35</x:v>
      </x:c>
      <x:c r="F21" s="95">
        <x:v>30000</x:v>
      </x:c>
      <x:c r="G21" s="92"/>
      <x:c r="H21" s="84">
        <x:v>5</x:v>
      </x:c>
      <x:c r="I21" s="90"/>
    </x:row>
    <x:row r="22" spans="1:9" ht="20.25" customHeight="1">
      <x:c r="A22" s="203"/>
      <x:c r="B22" s="163" t="s">
        <x:v>298</x:v>
      </x:c>
      <x:c r="C22" s="76" t="s">
        <x:v>136</x:v>
      </x:c>
      <x:c r="D22" s="76" t="s">
        <x:v>135</x:v>
      </x:c>
      <x:c r="E22" s="110" t="s">
        <x:v>41</x:v>
      </x:c>
      <x:c r="F22" s="95">
        <x:v>150000</x:v>
      </x:c>
      <x:c r="G22" s="95"/>
      <x:c r="H22" s="83">
        <x:v>5</x:v>
      </x:c>
      <x:c r="I22" s="90"/>
    </x:row>
    <x:row r="23" spans="1:9" ht="20.25" customHeight="1">
      <x:c r="A23" s="203"/>
      <x:c r="B23" s="163" t="s">
        <x:v>126</x:v>
      </x:c>
      <x:c r="C23" s="76" t="s">
        <x:v>123</x:v>
      </x:c>
      <x:c r="D23" s="76" t="s">
        <x:v>261</x:v>
      </x:c>
      <x:c r="E23" s="110" t="s">
        <x:v>59</x:v>
      </x:c>
      <x:c r="F23" s="95">
        <x:v>200000</x:v>
      </x:c>
      <x:c r="G23" s="188"/>
      <x:c r="H23" s="83">
        <x:v>5</x:v>
      </x:c>
      <x:c r="I23" s="90"/>
    </x:row>
    <x:row r="24" spans="1:9" ht="20.25" customHeight="1">
      <x:c r="A24" s="203"/>
      <x:c r="B24" s="163" t="s">
        <x:v>162</x:v>
      </x:c>
      <x:c r="C24" s="76" t="s">
        <x:v>78</x:v>
      </x:c>
      <x:c r="D24" s="76" t="s">
        <x:v>277</x:v>
      </x:c>
      <x:c r="E24" s="193" t="s">
        <x:v>51</x:v>
      </x:c>
      <x:c r="F24" s="95">
        <x:v>75000</x:v>
      </x:c>
      <x:c r="G24" s="77">
        <x:v>53000</x:v>
      </x:c>
      <x:c r="H24" s="83">
        <x:v>5</x:v>
      </x:c>
      <x:c r="I24" s="90"/>
    </x:row>
    <x:row r="25" spans="1:9" ht="20.25" customHeight="1">
      <x:c r="A25" s="203"/>
      <x:c r="B25" s="163" t="s">
        <x:v>132</x:v>
      </x:c>
      <x:c r="C25" s="78">
        <x:v>0.56944444444444442</x:v>
      </x:c>
      <x:c r="D25" s="76" t="s">
        <x:v>254</x:v>
      </x:c>
      <x:c r="E25" s="110" t="s">
        <x:v>44</x:v>
      </x:c>
      <x:c r="F25" s="95">
        <x:v>7400</x:v>
      </x:c>
      <x:c r="G25" s="92"/>
      <x:c r="H25" s="83">
        <x:v>3</x:v>
      </x:c>
      <x:c r="I25" s="90"/>
    </x:row>
    <x:row r="26" spans="1:9" ht="20.25" customHeight="1">
      <x:c r="A26" s="203"/>
      <x:c r="B26" s="163" t="s">
        <x:v>266</x:v>
      </x:c>
      <x:c r="C26" s="78">
        <x:v>0.61111111111111116</x:v>
      </x:c>
      <x:c r="D26" s="76" t="s">
        <x:v>176</x:v>
      </x:c>
      <x:c r="E26" s="110" t="s">
        <x:v>21</x:v>
      </x:c>
      <x:c r="F26" s="95">
        <x:v>20300</x:v>
      </x:c>
      <x:c r="G26" s="88"/>
      <x:c r="H26" s="83">
        <x:v>6</x:v>
      </x:c>
      <x:c r="I26" s="90"/>
    </x:row>
    <x:row r="27" spans="1:9" ht="20.25" customHeight="1">
      <x:c r="A27" s="203"/>
      <x:c r="B27" s="163" t="s">
        <x:v>266</x:v>
      </x:c>
      <x:c r="C27" s="78">
        <x:v>0.59097222222222223</x:v>
      </x:c>
      <x:c r="D27" s="76" t="s">
        <x:v>176</x:v>
      </x:c>
      <x:c r="E27" s="110" t="s">
        <x:v>213</x:v>
      </x:c>
      <x:c r="F27" s="95">
        <x:v>10000</x:v>
      </x:c>
      <x:c r="G27" s="88"/>
      <x:c r="H27" s="83">
        <x:v>5</x:v>
      </x:c>
      <x:c r="I27" s="90"/>
    </x:row>
    <x:row r="28" spans="1:9" ht="20.25" customHeight="1">
      <x:c r="A28" s="203"/>
      <x:c r="B28" s="157">
        <x:v>7.3099999999999996</x:v>
      </x:c>
      <x:c r="C28" s="158">
        <x:v>0.50277777777777777</x:v>
      </x:c>
      <x:c r="D28" s="76" t="s">
        <x:v>111</x:v>
      </x:c>
      <x:c r="E28" s="184" t="s">
        <x:v>6</x:v>
      </x:c>
      <x:c r="F28" s="95">
        <x:v>110000</x:v>
      </x:c>
      <x:c r="G28" s="88"/>
      <x:c r="H28" s="83">
        <x:v>4</x:v>
      </x:c>
      <x:c r="I28" s="90"/>
    </x:row>
    <x:row r="29" spans="1:9" ht="20.25" customHeight="1">
      <x:c r="A29" s="203"/>
      <x:c r="B29" s="148"/>
      <x:c r="C29" s="137"/>
      <x:c r="D29" s="137"/>
      <x:c r="E29" s="156"/>
      <x:c r="F29" s="189"/>
      <x:c r="G29" s="88"/>
      <x:c r="H29" s="83"/>
      <x:c r="I29" s="90"/>
    </x:row>
    <x:row r="30" spans="1:9" ht="20.25" customHeight="1">
      <x:c r="A30" s="203"/>
      <x:c r="B30" s="149"/>
      <x:c r="C30" s="93"/>
      <x:c r="D30" s="93"/>
      <x:c r="E30" s="156"/>
      <x:c r="F30" s="95"/>
      <x:c r="G30" s="88"/>
      <x:c r="H30" s="83"/>
      <x:c r="I30" s="90"/>
    </x:row>
    <x:row r="31" spans="1:9" ht="20.25" customHeight="1">
      <x:c r="A31" s="203"/>
      <x:c r="B31" s="149"/>
      <x:c r="C31" s="93"/>
      <x:c r="D31" s="93"/>
      <x:c r="E31" s="156"/>
      <x:c r="F31" s="95"/>
      <x:c r="G31" s="88"/>
      <x:c r="H31" s="83"/>
      <x:c r="I31" s="90"/>
    </x:row>
    <x:row r="32" spans="1:9" ht="20.25" customHeight="1">
      <x:c r="A32" s="203"/>
      <x:c r="B32" s="149"/>
      <x:c r="C32" s="103"/>
      <x:c r="D32" s="93"/>
      <x:c r="E32" s="156"/>
      <x:c r="F32" s="95"/>
      <x:c r="G32" s="88"/>
      <x:c r="H32" s="83"/>
      <x:c r="I32" s="90"/>
    </x:row>
    <x:row r="33" spans="1:9" ht="20.25" customHeight="1">
      <x:c r="A33" s="204"/>
      <x:c r="B33" s="150"/>
      <x:c r="C33" s="151"/>
      <x:c r="D33" s="152"/>
      <x:c r="E33" s="152"/>
      <x:c r="F33" s="190"/>
      <x:c r="G33" s="105"/>
      <x:c r="H33" s="191"/>
      <x:c r="I33" s="154"/>
    </x:row>
    <x:row r="34" spans="6:8">
      <x:c r="F34" s="182"/>
      <x:c r="G34" s="176"/>
      <x:c r="H34" s="182"/>
    </x:row>
    <x:row r="35" spans="4:5" ht="11.25" customHeight="1">
      <x:c r="D35" s="36"/>
      <x:c r="E35" s="36"/>
    </x:row>
  </x:sheetData>
  <x:mergeCells count="2">
    <x:mergeCell ref="A1:I1"/>
    <x:mergeCell ref="A15:A33"/>
  </x:mergeCells>
  <x:pageMargins left="0.2754166722297668457" right="0.19666667282581329346" top="0.74750000238418579102" bottom="0.62986111640930175781" header="0.51138889789581298828" footer="0.51138889789581298828"/>
  <x:pageSetup paperSize="9" scale="65" firstPageNumber="1" fitToWidth="1" fitToHeight="1" orientation="landscape" usePrinterDefaults="1" blackAndWhite="0" draft="0" useFirstPageNumber="0" horizontalDpi="600" verticalDpi="600" copies="1"/>
  <x:headerFooter differentOddEven="0" differentFirst="0" scaleWithDoc="1" alignWithMargins="0"/>
  <x:colBreaks count="1" manualBreakCount="1">
    <x:brk id="10" min="0" max="16383" man="1" pt="0"/>
  </x:colBreaks>
</x:worksheet>
</file>

<file path=xl/worksheets/sheet8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7"/>
  <x:dimension ref="A1:S35"/>
  <x:sheetViews>
    <x:sheetView topLeftCell="A1" zoomScale="85" zoomScaleNormal="85" zoomScaleSheetLayoutView="85" workbookViewId="0">
      <x:selection activeCell="H27" activeCellId="0" sqref="H27:H27"/>
    </x:sheetView>
  </x:sheetViews>
  <x:sheetFormatPr defaultColWidth="8.88671875" defaultRowHeight="13.55000000000000071054"/>
  <x:cols>
    <x:col min="1" max="1" width="27.109375" customWidth="1"/>
    <x:col min="2" max="2" width="10.109375" bestFit="1" customWidth="1"/>
    <x:col min="3" max="3" width="10" customWidth="1"/>
    <x:col min="4" max="4" width="12.21875" customWidth="1"/>
    <x:col min="5" max="5" width="70" customWidth="1"/>
    <x:col min="6" max="6" width="14.6640625" customWidth="1"/>
    <x:col min="7" max="7" width="22.109375" hidden="1" customWidth="1"/>
    <x:col min="8" max="8" width="12.88671875" customWidth="1"/>
    <x:col min="9" max="9" width="10.109375" customWidth="1"/>
    <x:col min="11" max="15" width="9.88671875" bestFit="1" customWidth="1"/>
  </x:cols>
  <x:sheetData>
    <x:row r="1" spans="1:9" ht="33.75" customHeight="1">
      <x:c r="A1" s="202" t="s">
        <x:v>321</x:v>
      </x:c>
      <x:c r="B1" s="202"/>
      <x:c r="C1" s="202"/>
      <x:c r="D1" s="202"/>
      <x:c r="E1" s="202"/>
      <x:c r="F1" s="202"/>
      <x:c r="G1" s="202"/>
      <x:c r="H1" s="202"/>
      <x:c r="I1" s="202"/>
    </x:row>
    <x:row r="2" spans="1:1" ht="20.25">
      <x:c r="A2" s="1" t="s">
        <x:v>307</x:v>
      </x:c>
    </x:row>
    <x:row r="3" spans="1:9">
      <x:c r="A3" s="2"/>
      <x:c r="F3" s="2"/>
      <x:c r="G3" s="2"/>
      <x:c r="H3" s="2"/>
      <x:c r="I3" s="2"/>
    </x:row>
    <x:row r="4" spans="1:9" s="9" customFormat="1" ht="16.5" customHeight="1">
      <x:c r="A4" s="7" t="s">
        <x:v>315</x:v>
      </x:c>
      <x:c r="B4" s="8" t="s">
        <x:v>328</x:v>
      </x:c>
      <x:c r="C4" s="8"/>
      <x:c r="D4" s="8"/>
      <x:c r="E4" s="8" t="s">
        <x:v>308</x:v>
      </x:c>
      <x:c r="F4" s="13" t="s">
        <x:v>332</x:v>
      </x:c>
      <x:c r="G4" s="13"/>
      <x:c r="H4" s="13"/>
      <x:c r="I4" s="13"/>
    </x:row>
    <x:row r="5" spans="1:9" s="9" customFormat="1" ht="16.5" customHeight="1">
      <x:c r="A5" s="10" t="s">
        <x:v>331</x:v>
      </x:c>
      <x:c r="B5" s="11">
        <x:f>SUM(B6:B7)</x:f>
        <x:v>12</x:v>
      </x:c>
      <x:c r="C5" s="11"/>
      <x:c r="D5" s="11"/>
      <x:c r="E5" s="12">
        <x:f>SUM(E6,E7)</x:f>
        <x:v>848800</x:v>
      </x:c>
      <x:c r="F5" s="23">
        <x:f>SUM(F6:F7)</x:f>
        <x:v>1</x:v>
      </x:c>
      <x:c r="G5" s="23"/>
      <x:c r="H5" s="23"/>
      <x:c r="I5" s="23"/>
    </x:row>
    <x:row r="6" spans="1:9" ht="18" customHeight="1">
      <x:c r="A6" s="19" t="s">
        <x:v>311</x:v>
      </x:c>
      <x:c r="B6" s="20">
        <x:f>COUNTA(B13)</x:f>
        <x:v>0</x:v>
      </x:c>
      <x:c r="C6" s="20"/>
      <x:c r="D6" s="20"/>
      <x:c r="E6" s="21">
        <x:f>F12</x:f>
        <x:v>0</x:v>
      </x:c>
      <x:c r="F6" s="24">
        <x:f>E6/E5*1</x:f>
        <x:v>0</x:v>
      </x:c>
      <x:c r="G6" s="24"/>
      <x:c r="H6" s="24"/>
      <x:c r="I6" s="24"/>
    </x:row>
    <x:row r="7" spans="1:9" ht="18" customHeight="1">
      <x:c r="A7" s="16" t="s">
        <x:v>316</x:v>
      </x:c>
      <x:c r="B7" s="17">
        <x:f>COUNTA(B15:B33)</x:f>
        <x:v>12</x:v>
      </x:c>
      <x:c r="C7" s="17"/>
      <x:c r="D7" s="17"/>
      <x:c r="E7" s="18">
        <x:f>F14</x:f>
        <x:v>848800</x:v>
      </x:c>
      <x:c r="F7" s="25">
        <x:f>E7/E5*1</x:f>
        <x:v>1</x:v>
      </x:c>
      <x:c r="G7" s="25"/>
      <x:c r="H7" s="25"/>
      <x:c r="I7" s="25"/>
    </x:row>
    <x:row r="8" spans="1:9" ht="16.5" customHeight="1">
      <x:c r="A8" s="3"/>
      <x:c r="B8" s="4"/>
      <x:c r="C8" s="4"/>
      <x:c r="D8" s="4"/>
      <x:c r="E8" s="5"/>
      <x:c r="F8" s="6"/>
      <x:c r="G8" s="6"/>
      <x:c r="H8" s="6"/>
      <x:c r="I8" s="6"/>
    </x:row>
    <x:row r="9" spans="1:1" ht="18.75" customHeight="1">
      <x:c r="A9" s="1" t="s">
        <x:v>313</x:v>
      </x:c>
    </x:row>
    <x:row r="10" spans="1:9" ht="16.5" customHeight="1">
      <x:c r="A10" s="2"/>
      <x:c r="F10" s="61" t="s">
        <x:v>310</x:v>
      </x:c>
      <x:c r="G10" s="26"/>
      <x:c r="H10" s="26"/>
      <x:c r="I10" s="26"/>
    </x:row>
    <x:row r="11" spans="1:19" ht="20.25" customHeight="1">
      <x:c r="A11" s="66" t="s">
        <x:v>309</x:v>
      </x:c>
      <x:c r="B11" s="69" t="s">
        <x:v>334</x:v>
      </x:c>
      <x:c r="C11" s="38" t="s">
        <x:v>260</x:v>
      </x:c>
      <x:c r="D11" s="14" t="s">
        <x:v>302</x:v>
      </x:c>
      <x:c r="E11" s="14" t="s">
        <x:v>312</x:v>
      </x:c>
      <x:c r="F11" s="14" t="s">
        <x:v>306</x:v>
      </x:c>
      <x:c r="G11" s="33" t="s">
        <x:v>317</x:v>
      </x:c>
      <x:c r="H11" s="14" t="s">
        <x:v>305</x:v>
      </x:c>
      <x:c r="I11" s="27" t="s">
        <x:v>301</x:v>
      </x:c>
      <x:c r="J11" s="53" t="s">
        <x:v>330</x:v>
      </x:c>
      <x:c r="K11" s="9"/>
      <x:c r="L11" s="54"/>
      <x:c r="M11" s="54"/>
      <x:c r="N11" s="54"/>
      <x:c r="O11" s="54"/>
      <x:c r="P11" s="9"/>
      <x:c r="Q11" s="9"/>
      <x:c r="R11" s="9"/>
      <x:c r="S11" s="9"/>
    </x:row>
    <x:row r="12" spans="1:19" s="22" customFormat="1" ht="20.25" customHeight="1">
      <x:c r="A12" s="67" t="s">
        <x:v>311</x:v>
      </x:c>
      <x:c r="B12" s="70" t="s">
        <x:v>333</x:v>
      </x:c>
      <x:c r="C12" s="39"/>
      <x:c r="D12" s="15"/>
      <x:c r="E12" s="15"/>
      <x:c r="F12" s="29">
        <x:f>SUM(F13:F13)</x:f>
        <x:v>0</x:v>
      </x:c>
      <x:c r="G12" s="34"/>
      <x:c r="H12" s="30"/>
      <x:c r="I12" s="31"/>
      <x:c r="J12"/>
      <x:c r="K12"/>
      <x:c r="L12" s="54"/>
      <x:c r="M12" s="54"/>
      <x:c r="N12" s="54"/>
      <x:c r="O12" s="54"/>
      <x:c r="P12"/>
      <x:c r="Q12"/>
      <x:c r="R12"/>
      <x:c r="S12"/>
    </x:row>
    <x:row r="13" spans="1:19" s="22" customFormat="1" ht="20.25" customHeight="1">
      <x:c r="A13" s="68"/>
      <x:c r="B13" s="71"/>
      <x:c r="C13" s="50"/>
      <x:c r="D13" s="28"/>
      <x:c r="E13" s="52"/>
      <x:c r="F13" s="51"/>
      <x:c r="G13" s="35"/>
      <x:c r="H13" s="49"/>
      <x:c r="I13" s="32"/>
      <x:c r="J13"/>
      <x:c r="K13"/>
      <x:c r="L13" s="54"/>
      <x:c r="M13" s="54"/>
      <x:c r="N13" s="54"/>
      <x:c r="O13" s="54"/>
      <x:c r="P13"/>
      <x:c r="Q13"/>
      <x:c r="R13"/>
      <x:c r="S13"/>
    </x:row>
    <x:row r="14" spans="1:15" ht="20.25" customHeight="1">
      <x:c r="A14" s="67" t="s">
        <x:v>316</x:v>
      </x:c>
      <x:c r="B14" s="138" t="s">
        <x:v>333</x:v>
      </x:c>
      <x:c r="C14" s="139"/>
      <x:c r="D14" s="139"/>
      <x:c r="E14" s="140"/>
      <x:c r="F14" s="141">
        <x:f>SUM(F15:F33)</x:f>
        <x:v>848800</x:v>
      </x:c>
      <x:c r="G14" s="142">
        <x:f>SUM(G15:G33)</x:f>
        <x:v>0</x:v>
      </x:c>
      <x:c r="H14" s="143"/>
      <x:c r="I14" s="144"/>
      <x:c r="L14" s="54"/>
      <x:c r="M14" s="54"/>
      <x:c r="N14" s="54"/>
      <x:c r="O14" s="54"/>
    </x:row>
    <x:row r="15" spans="1:15" ht="20.25" customHeight="1">
      <x:c r="A15" s="203"/>
      <x:c r="B15" s="103" t="s">
        <x:v>193</x:v>
      </x:c>
      <x:c r="C15" s="103" t="s">
        <x:v>236</x:v>
      </x:c>
      <x:c r="D15" s="103" t="s">
        <x:v>152</x:v>
      </x:c>
      <x:c r="E15" s="198" t="s">
        <x:v>24</x:v>
      </x:c>
      <x:c r="F15" s="87">
        <x:v>30000</x:v>
      </x:c>
      <x:c r="G15" s="185"/>
      <x:c r="H15" s="186">
        <x:v>2</x:v>
      </x:c>
      <x:c r="I15" s="145"/>
      <x:c r="L15" s="54"/>
      <x:c r="M15" s="54"/>
      <x:c r="N15" s="54"/>
      <x:c r="O15" s="54"/>
    </x:row>
    <x:row r="16" spans="1:15" ht="20.25" customHeight="1">
      <x:c r="A16" s="203"/>
      <x:c r="B16" s="103" t="s">
        <x:v>193</x:v>
      </x:c>
      <x:c r="C16" s="103" t="s">
        <x:v>116</x:v>
      </x:c>
      <x:c r="D16" s="103" t="s">
        <x:v>254</x:v>
      </x:c>
      <x:c r="E16" s="198" t="s">
        <x:v>23</x:v>
      </x:c>
      <x:c r="F16" s="87">
        <x:v>7400</x:v>
      </x:c>
      <x:c r="G16" s="92"/>
      <x:c r="H16" s="84">
        <x:v>2</x:v>
      </x:c>
      <x:c r="I16" s="90"/>
      <x:c r="L16" s="54"/>
      <x:c r="M16" s="54"/>
      <x:c r="N16" s="54"/>
      <x:c r="O16" s="54"/>
    </x:row>
    <x:row r="17" spans="1:15" ht="20.25" customHeight="1">
      <x:c r="A17" s="203"/>
      <x:c r="B17" s="103" t="s">
        <x:v>193</x:v>
      </x:c>
      <x:c r="C17" s="103" t="s">
        <x:v>263</x:v>
      </x:c>
      <x:c r="D17" s="103" t="s">
        <x:v>282</x:v>
      </x:c>
      <x:c r="E17" s="198" t="s">
        <x:v>33</x:v>
      </x:c>
      <x:c r="F17" s="87">
        <x:v>32000</x:v>
      </x:c>
      <x:c r="G17" s="88"/>
      <x:c r="H17" s="187">
        <x:v>7</x:v>
      </x:c>
      <x:c r="I17" s="90"/>
      <x:c r="L17" s="54"/>
      <x:c r="M17" s="54"/>
      <x:c r="N17" s="54"/>
      <x:c r="O17" s="54"/>
    </x:row>
    <x:row r="18" spans="1:15" ht="20.25" customHeight="1">
      <x:c r="A18" s="203"/>
      <x:c r="B18" s="103" t="s">
        <x:v>178</x:v>
      </x:c>
      <x:c r="C18" s="103" t="s">
        <x:v>84</x:v>
      </x:c>
      <x:c r="D18" s="103" t="s">
        <x:v>276</x:v>
      </x:c>
      <x:c r="E18" s="198" t="s">
        <x:v>13</x:v>
      </x:c>
      <x:c r="F18" s="87">
        <x:v>130000</x:v>
      </x:c>
      <x:c r="G18" s="88"/>
      <x:c r="H18" s="187">
        <x:v>7</x:v>
      </x:c>
      <x:c r="I18" s="90"/>
      <x:c r="L18" s="54"/>
      <x:c r="M18" s="54"/>
      <x:c r="N18" s="54"/>
      <x:c r="O18" s="54"/>
    </x:row>
    <x:row r="19" spans="1:9" ht="20.25" customHeight="1">
      <x:c r="A19" s="203"/>
      <x:c r="B19" s="103" t="s">
        <x:v>198</x:v>
      </x:c>
      <x:c r="C19" s="103" t="s">
        <x:v>120</x:v>
      </x:c>
      <x:c r="D19" s="103" t="s">
        <x:v>251</x:v>
      </x:c>
      <x:c r="E19" s="86" t="s">
        <x:v>25</x:v>
      </x:c>
      <x:c r="F19" s="87">
        <x:v>139200</x:v>
      </x:c>
      <x:c r="G19" s="92"/>
      <x:c r="H19" s="187">
        <x:v>12</x:v>
      </x:c>
      <x:c r="I19" s="90"/>
    </x:row>
    <x:row r="20" spans="1:9" ht="20.25" customHeight="1">
      <x:c r="A20" s="203"/>
      <x:c r="B20" s="103" t="s">
        <x:v>201</x:v>
      </x:c>
      <x:c r="C20" s="103" t="s">
        <x:v>243</x:v>
      </x:c>
      <x:c r="D20" s="103" t="s">
        <x:v>274</x:v>
      </x:c>
      <x:c r="E20" s="86" t="s">
        <x:v>228</x:v>
      </x:c>
      <x:c r="F20" s="87">
        <x:v>32000</x:v>
      </x:c>
      <x:c r="G20" s="92"/>
      <x:c r="H20" s="84">
        <x:v>5</x:v>
      </x:c>
      <x:c r="I20" s="90"/>
    </x:row>
    <x:row r="21" spans="1:9" ht="20.25" customHeight="1">
      <x:c r="A21" s="203"/>
      <x:c r="B21" s="103" t="s">
        <x:v>295</x:v>
      </x:c>
      <x:c r="C21" s="103" t="s">
        <x:v>270</x:v>
      </x:c>
      <x:c r="D21" s="103" t="s">
        <x:v>261</x:v>
      </x:c>
      <x:c r="E21" s="86" t="s">
        <x:v>67</x:v>
      </x:c>
      <x:c r="F21" s="87">
        <x:v>188000</x:v>
      </x:c>
      <x:c r="G21" s="92"/>
      <x:c r="H21" s="84">
        <x:v>8</x:v>
      </x:c>
      <x:c r="I21" s="90"/>
    </x:row>
    <x:row r="22" spans="1:9" ht="20.25" customHeight="1">
      <x:c r="A22" s="203"/>
      <x:c r="B22" s="103" t="s">
        <x:v>291</x:v>
      </x:c>
      <x:c r="C22" s="103" t="s">
        <x:v>288</x:v>
      </x:c>
      <x:c r="D22" s="103" t="s">
        <x:v>135</x:v>
      </x:c>
      <x:c r="E22" s="86" t="s">
        <x:v>31</x:v>
      </x:c>
      <x:c r="F22" s="87">
        <x:v>125000</x:v>
      </x:c>
      <x:c r="G22" s="95"/>
      <x:c r="H22" s="83">
        <x:v>6</x:v>
      </x:c>
      <x:c r="I22" s="90"/>
    </x:row>
    <x:row r="23" spans="1:9" ht="20.25" customHeight="1">
      <x:c r="A23" s="203"/>
      <x:c r="B23" s="103" t="s">
        <x:v>291</x:v>
      </x:c>
      <x:c r="C23" s="103" t="s">
        <x:v>237</x:v>
      </x:c>
      <x:c r="D23" s="103" t="s">
        <x:v>254</x:v>
      </x:c>
      <x:c r="E23" s="86" t="s">
        <x:v>26</x:v>
      </x:c>
      <x:c r="F23" s="87">
        <x:v>7400</x:v>
      </x:c>
      <x:c r="G23" s="188"/>
      <x:c r="H23" s="83">
        <x:v>2</x:v>
      </x:c>
      <x:c r="I23" s="90"/>
    </x:row>
    <x:row r="24" spans="1:9" ht="20.25" customHeight="1">
      <x:c r="A24" s="203"/>
      <x:c r="B24" s="85" t="s">
        <x:v>283</x:v>
      </x:c>
      <x:c r="C24" s="85" t="s">
        <x:v>155</x:v>
      </x:c>
      <x:c r="D24" s="199" t="s">
        <x:v>82</x:v>
      </x:c>
      <x:c r="E24" s="86" t="s">
        <x:v>16</x:v>
      </x:c>
      <x:c r="F24" s="95">
        <x:v>72000</x:v>
      </x:c>
      <x:c r="G24" s="77"/>
      <x:c r="H24" s="83">
        <x:v>4</x:v>
      </x:c>
      <x:c r="I24" s="90"/>
    </x:row>
    <x:row r="25" spans="1:9" ht="20.25" customHeight="1">
      <x:c r="A25" s="203"/>
      <x:c r="B25" s="103" t="s">
        <x:v>258</x:v>
      </x:c>
      <x:c r="C25" s="200">
        <x:v>0.50347222222222221</x:v>
      </x:c>
      <x:c r="D25" s="201" t="s">
        <x:v>83</x:v>
      </x:c>
      <x:c r="E25" s="86" t="s">
        <x:v>10</x:v>
      </x:c>
      <x:c r="F25" s="95">
        <x:v>67000</x:v>
      </x:c>
      <x:c r="G25" s="92"/>
      <x:c r="H25" s="83">
        <x:v>7</x:v>
      </x:c>
      <x:c r="I25" s="90"/>
    </x:row>
    <x:row r="26" spans="1:9" ht="20.25" customHeight="1">
      <x:c r="A26" s="203"/>
      <x:c r="B26" s="103" t="s">
        <x:v>252</x:v>
      </x:c>
      <x:c r="C26" s="103" t="s">
        <x:v>91</x:v>
      </x:c>
      <x:c r="D26" s="199" t="s">
        <x:v>254</x:v>
      </x:c>
      <x:c r="E26" s="86" t="s">
        <x:v>208</x:v>
      </x:c>
      <x:c r="F26" s="95">
        <x:v>18800</x:v>
      </x:c>
      <x:c r="G26" s="88"/>
      <x:c r="H26" s="83">
        <x:v>7</x:v>
      </x:c>
      <x:c r="I26" s="90"/>
    </x:row>
    <x:row r="27" spans="1:9" ht="20.25" customHeight="1">
      <x:c r="A27" s="203"/>
      <x:c r="B27" s="103"/>
      <x:c r="C27" s="103"/>
      <x:c r="D27" s="201"/>
      <x:c r="E27" s="86"/>
      <x:c r="F27" s="95"/>
      <x:c r="G27" s="88"/>
      <x:c r="H27" s="83"/>
      <x:c r="I27" s="90"/>
    </x:row>
    <x:row r="28" spans="1:9" ht="20.25" customHeight="1">
      <x:c r="A28" s="203"/>
      <x:c r="B28" s="157"/>
      <x:c r="C28" s="158"/>
      <x:c r="D28" s="76"/>
      <x:c r="E28" s="184"/>
      <x:c r="F28" s="95"/>
      <x:c r="G28" s="88"/>
      <x:c r="H28" s="83"/>
      <x:c r="I28" s="90"/>
    </x:row>
    <x:row r="29" spans="1:9" ht="20.25" customHeight="1">
      <x:c r="A29" s="203"/>
      <x:c r="B29" s="148"/>
      <x:c r="C29" s="137"/>
      <x:c r="D29" s="137"/>
      <x:c r="E29" s="156"/>
      <x:c r="F29" s="189"/>
      <x:c r="G29" s="88"/>
      <x:c r="H29" s="83"/>
      <x:c r="I29" s="90"/>
    </x:row>
    <x:row r="30" spans="1:9" ht="20.25" customHeight="1">
      <x:c r="A30" s="203"/>
      <x:c r="B30" s="149"/>
      <x:c r="C30" s="93"/>
      <x:c r="D30" s="93"/>
      <x:c r="E30" s="156"/>
      <x:c r="F30" s="95"/>
      <x:c r="G30" s="88"/>
      <x:c r="H30" s="83"/>
      <x:c r="I30" s="90"/>
    </x:row>
    <x:row r="31" spans="1:9" ht="20.25" customHeight="1">
      <x:c r="A31" s="203"/>
      <x:c r="B31" s="149"/>
      <x:c r="C31" s="93"/>
      <x:c r="D31" s="93"/>
      <x:c r="E31" s="156"/>
      <x:c r="F31" s="95"/>
      <x:c r="G31" s="88"/>
      <x:c r="H31" s="83"/>
      <x:c r="I31" s="90"/>
    </x:row>
    <x:row r="32" spans="1:9" ht="20.25" customHeight="1">
      <x:c r="A32" s="203"/>
      <x:c r="B32" s="149"/>
      <x:c r="C32" s="103"/>
      <x:c r="D32" s="93"/>
      <x:c r="E32" s="156"/>
      <x:c r="F32" s="95"/>
      <x:c r="G32" s="88"/>
      <x:c r="H32" s="83"/>
      <x:c r="I32" s="90"/>
    </x:row>
    <x:row r="33" spans="1:9" ht="20.25" customHeight="1">
      <x:c r="A33" s="204"/>
      <x:c r="B33" s="150"/>
      <x:c r="C33" s="151"/>
      <x:c r="D33" s="152"/>
      <x:c r="E33" s="152"/>
      <x:c r="F33" s="190"/>
      <x:c r="G33" s="105"/>
      <x:c r="H33" s="191"/>
      <x:c r="I33" s="154"/>
    </x:row>
    <x:row r="34" spans="6:8">
      <x:c r="F34" s="182"/>
      <x:c r="G34" s="176"/>
      <x:c r="H34" s="182"/>
    </x:row>
    <x:row r="35" spans="4:5" ht="11.25" customHeight="1">
      <x:c r="D35" s="36"/>
      <x:c r="E35" s="36"/>
    </x:row>
  </x:sheetData>
  <x:mergeCells count="2">
    <x:mergeCell ref="A1:I1"/>
    <x:mergeCell ref="A15:A33"/>
  </x:mergeCells>
  <x:pageMargins left="0.2754166722297668457" right="0.19666667282581329346" top="0.74750000238418579102" bottom="0.62986111640930175781" header="0.51138889789581298828" footer="0.51138889789581298828"/>
  <x:pageSetup paperSize="9" scale="65" firstPageNumber="1" fitToWidth="1" fitToHeight="1" orientation="landscape" usePrinterDefaults="1" blackAndWhite="0" draft="0" useFirstPageNumber="0" horizontalDpi="600" verticalDpi="600" copies="1"/>
  <x:headerFooter differentOddEven="0" differentFirst="0" scaleWithDoc="1" alignWithMargins="0"/>
  <x:colBreaks count="1" manualBreakCount="1">
    <x:brk id="10" min="0" max="16383" man="1" pt="0"/>
  </x:colBreaks>
</x:worksheet>
</file>

<file path=xl/worksheets/sheet9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8"/>
  <x:dimension ref="A1:S35"/>
  <x:sheetViews>
    <x:sheetView tabSelected="1" topLeftCell="A1" zoomScale="85" zoomScaleNormal="85" zoomScaleSheetLayoutView="85" workbookViewId="0">
      <x:selection activeCell="E16" activeCellId="0" sqref="E16:E16"/>
    </x:sheetView>
  </x:sheetViews>
  <x:sheetFormatPr defaultColWidth="8.88671875" defaultRowHeight="13.55000000000000071054"/>
  <x:cols>
    <x:col min="1" max="1" width="27.109375" customWidth="1"/>
    <x:col min="2" max="2" width="10.109375" bestFit="1" customWidth="1"/>
    <x:col min="3" max="3" width="10" customWidth="1"/>
    <x:col min="4" max="4" width="12.21875" customWidth="1"/>
    <x:col min="5" max="5" width="70" customWidth="1"/>
    <x:col min="6" max="6" width="14.6640625" customWidth="1"/>
    <x:col min="7" max="7" width="22.109375" hidden="1" customWidth="1"/>
    <x:col min="8" max="8" width="12.88671875" customWidth="1"/>
    <x:col min="9" max="9" width="10.109375" customWidth="1"/>
    <x:col min="11" max="15" width="9.88671875" bestFit="1" customWidth="1"/>
  </x:cols>
  <x:sheetData>
    <x:row r="1" spans="1:9" ht="33.75" customHeight="1">
      <x:c r="A1" s="202" t="s">
        <x:v>327</x:v>
      </x:c>
      <x:c r="B1" s="202"/>
      <x:c r="C1" s="202"/>
      <x:c r="D1" s="202"/>
      <x:c r="E1" s="202"/>
      <x:c r="F1" s="202"/>
      <x:c r="G1" s="202"/>
      <x:c r="H1" s="202"/>
      <x:c r="I1" s="202"/>
    </x:row>
    <x:row r="2" spans="1:1" ht="20.25">
      <x:c r="A2" s="1" t="s">
        <x:v>307</x:v>
      </x:c>
    </x:row>
    <x:row r="3" spans="1:9">
      <x:c r="A3" s="2"/>
      <x:c r="F3" s="2"/>
      <x:c r="G3" s="2"/>
      <x:c r="H3" s="2"/>
      <x:c r="I3" s="2"/>
    </x:row>
    <x:row r="4" spans="1:9" s="9" customFormat="1" ht="16.5" customHeight="1">
      <x:c r="A4" s="7" t="s">
        <x:v>315</x:v>
      </x:c>
      <x:c r="B4" s="8" t="s">
        <x:v>328</x:v>
      </x:c>
      <x:c r="C4" s="8"/>
      <x:c r="D4" s="8"/>
      <x:c r="E4" s="8" t="s">
        <x:v>308</x:v>
      </x:c>
      <x:c r="F4" s="13" t="s">
        <x:v>332</x:v>
      </x:c>
      <x:c r="G4" s="13"/>
      <x:c r="H4" s="13"/>
      <x:c r="I4" s="13"/>
    </x:row>
    <x:row r="5" spans="1:9" s="9" customFormat="1" ht="16.5" customHeight="1">
      <x:c r="A5" s="10" t="s">
        <x:v>331</x:v>
      </x:c>
      <x:c r="B5" s="11">
        <x:f>SUM(B6:B7)</x:f>
        <x:v>9</x:v>
      </x:c>
      <x:c r="C5" s="11"/>
      <x:c r="D5" s="11"/>
      <x:c r="E5" s="12">
        <x:f>SUM(E6,E7)</x:f>
        <x:v>1094200</x:v>
      </x:c>
      <x:c r="F5" s="23">
        <x:f>SUM(F6:F7)</x:f>
        <x:v>1</x:v>
      </x:c>
      <x:c r="G5" s="23"/>
      <x:c r="H5" s="23"/>
      <x:c r="I5" s="23"/>
    </x:row>
    <x:row r="6" spans="1:9" ht="18" customHeight="1">
      <x:c r="A6" s="19" t="s">
        <x:v>311</x:v>
      </x:c>
      <x:c r="B6" s="20">
        <x:f>COUNTA(B13)</x:f>
        <x:v>0</x:v>
      </x:c>
      <x:c r="C6" s="20"/>
      <x:c r="D6" s="20"/>
      <x:c r="E6" s="21">
        <x:f>F12</x:f>
        <x:v>0</x:v>
      </x:c>
      <x:c r="F6" s="24">
        <x:f>E6/E5*1</x:f>
        <x:v>0</x:v>
      </x:c>
      <x:c r="G6" s="24"/>
      <x:c r="H6" s="24"/>
      <x:c r="I6" s="24"/>
    </x:row>
    <x:row r="7" spans="1:9" ht="18" customHeight="1">
      <x:c r="A7" s="16" t="s">
        <x:v>316</x:v>
      </x:c>
      <x:c r="B7" s="17">
        <x:f>COUNTA(B15:B33)</x:f>
        <x:v>9</x:v>
      </x:c>
      <x:c r="C7" s="17"/>
      <x:c r="D7" s="17"/>
      <x:c r="E7" s="18">
        <x:f>F14</x:f>
        <x:v>1094200</x:v>
      </x:c>
      <x:c r="F7" s="25">
        <x:f>E7/E5*1</x:f>
        <x:v>1</x:v>
      </x:c>
      <x:c r="G7" s="25"/>
      <x:c r="H7" s="25"/>
      <x:c r="I7" s="25"/>
    </x:row>
    <x:row r="8" spans="1:9" ht="16.5" customHeight="1">
      <x:c r="A8" s="3"/>
      <x:c r="B8" s="4"/>
      <x:c r="C8" s="4"/>
      <x:c r="D8" s="4"/>
      <x:c r="E8" s="5"/>
      <x:c r="F8" s="6"/>
      <x:c r="G8" s="6"/>
      <x:c r="H8" s="6"/>
      <x:c r="I8" s="6"/>
    </x:row>
    <x:row r="9" spans="1:1" ht="18.75" customHeight="1">
      <x:c r="A9" s="1" t="s">
        <x:v>313</x:v>
      </x:c>
    </x:row>
    <x:row r="10" spans="1:9" ht="16.5" customHeight="1">
      <x:c r="A10" s="2"/>
      <x:c r="F10" s="61" t="s">
        <x:v>310</x:v>
      </x:c>
      <x:c r="G10" s="26"/>
      <x:c r="H10" s="26"/>
      <x:c r="I10" s="26"/>
    </x:row>
    <x:row r="11" spans="1:19" ht="20.25" customHeight="1">
      <x:c r="A11" s="66" t="s">
        <x:v>309</x:v>
      </x:c>
      <x:c r="B11" s="69" t="s">
        <x:v>334</x:v>
      </x:c>
      <x:c r="C11" s="38" t="s">
        <x:v>260</x:v>
      </x:c>
      <x:c r="D11" s="14" t="s">
        <x:v>302</x:v>
      </x:c>
      <x:c r="E11" s="14" t="s">
        <x:v>312</x:v>
      </x:c>
      <x:c r="F11" s="14" t="s">
        <x:v>306</x:v>
      </x:c>
      <x:c r="G11" s="33" t="s">
        <x:v>317</x:v>
      </x:c>
      <x:c r="H11" s="14" t="s">
        <x:v>305</x:v>
      </x:c>
      <x:c r="I11" s="27" t="s">
        <x:v>301</x:v>
      </x:c>
      <x:c r="J11" s="53" t="s">
        <x:v>330</x:v>
      </x:c>
      <x:c r="K11" s="9"/>
      <x:c r="L11" s="54"/>
      <x:c r="M11" s="54"/>
      <x:c r="N11" s="54"/>
      <x:c r="O11" s="54"/>
      <x:c r="P11" s="9"/>
      <x:c r="Q11" s="9"/>
      <x:c r="R11" s="9"/>
      <x:c r="S11" s="9"/>
    </x:row>
    <x:row r="12" spans="1:19" s="22" customFormat="1" ht="20.25" customHeight="1">
      <x:c r="A12" s="67" t="s">
        <x:v>311</x:v>
      </x:c>
      <x:c r="B12" s="70" t="s">
        <x:v>333</x:v>
      </x:c>
      <x:c r="C12" s="39"/>
      <x:c r="D12" s="15"/>
      <x:c r="E12" s="15"/>
      <x:c r="F12" s="29">
        <x:f>SUM(F13:F13)</x:f>
        <x:v>0</x:v>
      </x:c>
      <x:c r="G12" s="34"/>
      <x:c r="H12" s="30"/>
      <x:c r="I12" s="31"/>
      <x:c r="J12"/>
      <x:c r="K12"/>
      <x:c r="L12" s="54"/>
      <x:c r="M12" s="54"/>
      <x:c r="N12" s="54"/>
      <x:c r="O12" s="54"/>
      <x:c r="P12"/>
      <x:c r="Q12"/>
      <x:c r="R12"/>
      <x:c r="S12"/>
    </x:row>
    <x:row r="13" spans="1:19" s="22" customFormat="1" ht="20.25" customHeight="1">
      <x:c r="A13" s="68"/>
      <x:c r="B13" s="71"/>
      <x:c r="C13" s="50"/>
      <x:c r="D13" s="28"/>
      <x:c r="E13" s="52"/>
      <x:c r="F13" s="51"/>
      <x:c r="G13" s="35"/>
      <x:c r="H13" s="49"/>
      <x:c r="I13" s="32"/>
      <x:c r="J13"/>
      <x:c r="K13"/>
      <x:c r="L13" s="54"/>
      <x:c r="M13" s="54"/>
      <x:c r="N13" s="54"/>
      <x:c r="O13" s="54"/>
      <x:c r="P13"/>
      <x:c r="Q13"/>
      <x:c r="R13"/>
      <x:c r="S13"/>
    </x:row>
    <x:row r="14" spans="1:15" ht="20.25" customHeight="1">
      <x:c r="A14" s="67" t="s">
        <x:v>316</x:v>
      </x:c>
      <x:c r="B14" s="138" t="s">
        <x:v>333</x:v>
      </x:c>
      <x:c r="C14" s="139"/>
      <x:c r="D14" s="139"/>
      <x:c r="E14" s="140"/>
      <x:c r="F14" s="141">
        <x:f>SUM(F15:F33)</x:f>
        <x:v>1094200</x:v>
      </x:c>
      <x:c r="G14" s="142">
        <x:f>SUM(G15:G33)</x:f>
        <x:v>0</x:v>
      </x:c>
      <x:c r="H14" s="143"/>
      <x:c r="I14" s="144"/>
      <x:c r="L14" s="54"/>
      <x:c r="M14" s="54"/>
      <x:c r="N14" s="54"/>
      <x:c r="O14" s="54"/>
    </x:row>
    <x:row r="15" spans="1:15" ht="20.25" customHeight="1">
      <x:c r="A15" s="203"/>
      <x:c r="B15" s="205" t="s">
        <x:v>196</x:v>
      </x:c>
      <x:c r="C15" s="205" t="s">
        <x:v>70</x:v>
      </x:c>
      <x:c r="D15" s="205" t="s">
        <x:v>265</x:v>
      </x:c>
      <x:c r="E15" s="206" t="s">
        <x:v>207</x:v>
      </x:c>
      <x:c r="F15" s="207">
        <x:v>88000</x:v>
      </x:c>
      <x:c r="G15" s="185"/>
      <x:c r="H15" s="197">
        <x:v>3</x:v>
      </x:c>
      <x:c r="I15" s="145"/>
      <x:c r="L15" s="54"/>
      <x:c r="M15" s="54"/>
      <x:c r="N15" s="54"/>
      <x:c r="O15" s="54"/>
    </x:row>
    <x:row r="16" spans="1:15" ht="20.25" customHeight="1">
      <x:c r="A16" s="203"/>
      <x:c r="B16" s="205" t="s">
        <x:v>194</x:v>
      </x:c>
      <x:c r="C16" s="205" t="s">
        <x:v>133</x:v>
      </x:c>
      <x:c r="D16" s="205" t="s">
        <x:v>251</x:v>
      </x:c>
      <x:c r="E16" s="206" t="s">
        <x:v>211</x:v>
      </x:c>
      <x:c r="F16" s="207">
        <x:v>103500</x:v>
      </x:c>
      <x:c r="G16" s="92"/>
      <x:c r="H16" s="83">
        <x:v>15</x:v>
      </x:c>
      <x:c r="I16" s="90"/>
      <x:c r="L16" s="54"/>
      <x:c r="M16" s="54"/>
      <x:c r="N16" s="54"/>
      <x:c r="O16" s="54"/>
    </x:row>
    <x:row r="17" spans="1:15" ht="20.25" customHeight="1">
      <x:c r="A17" s="203"/>
      <x:c r="B17" s="205" t="s">
        <x:v>200</x:v>
      </x:c>
      <x:c r="C17" s="205" t="s">
        <x:v>138</x:v>
      </x:c>
      <x:c r="D17" s="205" t="s">
        <x:v>177</x:v>
      </x:c>
      <x:c r="E17" s="206" t="s">
        <x:v>65</x:v>
      </x:c>
      <x:c r="F17" s="207">
        <x:v>70000</x:v>
      </x:c>
      <x:c r="G17" s="88"/>
      <x:c r="H17" s="83">
        <x:v>5</x:v>
      </x:c>
      <x:c r="I17" s="90"/>
      <x:c r="L17" s="54"/>
      <x:c r="M17" s="54"/>
      <x:c r="N17" s="54"/>
      <x:c r="O17" s="54"/>
    </x:row>
    <x:row r="18" spans="1:15" ht="20.25" customHeight="1">
      <x:c r="A18" s="203"/>
      <x:c r="B18" s="208">
        <x:v>9.1099999999999994</x:v>
      </x:c>
      <x:c r="C18" s="205" t="s">
        <x:v>140</x:v>
      </x:c>
      <x:c r="D18" s="208" t="s">
        <x:v>281</x:v>
      </x:c>
      <x:c r="E18" s="206" t="s">
        <x:v>210</x:v>
      </x:c>
      <x:c r="F18" s="207">
        <x:v>367200</x:v>
      </x:c>
      <x:c r="G18" s="88"/>
      <x:c r="H18" s="83">
        <x:v>40</x:v>
      </x:c>
      <x:c r="I18" s="90"/>
      <x:c r="L18" s="54"/>
      <x:c r="M18" s="54"/>
      <x:c r="N18" s="54"/>
      <x:c r="O18" s="54"/>
    </x:row>
    <x:row r="19" spans="1:9" ht="20.25" customHeight="1">
      <x:c r="A19" s="203"/>
      <x:c r="B19" s="208">
        <x:v>9.1099999999999994</x:v>
      </x:c>
      <x:c r="C19" s="117">
        <x:v>0.50902777777777775</x:v>
      </x:c>
      <x:c r="D19" s="208" t="s">
        <x:v>173</x:v>
      </x:c>
      <x:c r="E19" s="206" t="s">
        <x:v>314</x:v>
      </x:c>
      <x:c r="F19" s="209">
        <x:v>25500</x:v>
      </x:c>
      <x:c r="G19" s="92"/>
      <x:c r="H19" s="83">
        <x:v>5</x:v>
      </x:c>
      <x:c r="I19" s="90"/>
    </x:row>
    <x:row r="20" spans="1:9" ht="20.25" customHeight="1">
      <x:c r="A20" s="203"/>
      <x:c r="B20" s="208">
        <x:v>9.1500000000000004</x:v>
      </x:c>
      <x:c r="C20" s="117">
        <x:v>0.5444444444444444</x:v>
      </x:c>
      <x:c r="D20" s="208" t="s">
        <x:v>158</x:v>
      </x:c>
      <x:c r="E20" s="206" t="s">
        <x:v>326</x:v>
      </x:c>
      <x:c r="F20" s="209">
        <x:v>21000</x:v>
      </x:c>
      <x:c r="G20" s="92"/>
      <x:c r="H20" s="83">
        <x:v>2</x:v>
      </x:c>
      <x:c r="I20" s="90"/>
    </x:row>
    <x:row r="21" spans="1:9" ht="20.25" customHeight="1">
      <x:c r="A21" s="203"/>
      <x:c r="B21" s="205" t="s">
        <x:v>85</x:v>
      </x:c>
      <x:c r="C21" s="205" t="s">
        <x:v>268</x:v>
      </x:c>
      <x:c r="D21" s="205" t="s">
        <x:v>170</x:v>
      </x:c>
      <x:c r="E21" s="206" t="s">
        <x:v>300</x:v>
      </x:c>
      <x:c r="F21" s="207">
        <x:v>200000</x:v>
      </x:c>
      <x:c r="G21" s="92"/>
      <x:c r="H21" s="83">
        <x:v>16</x:v>
      </x:c>
      <x:c r="I21" s="90"/>
    </x:row>
    <x:row r="22" spans="1:9" ht="20.25" customHeight="1">
      <x:c r="A22" s="203"/>
      <x:c r="B22" s="205" t="s">
        <x:v>94</x:v>
      </x:c>
      <x:c r="C22" s="205" t="s">
        <x:v>253</x:v>
      </x:c>
      <x:c r="D22" s="205" t="s">
        <x:v>262</x:v>
      </x:c>
      <x:c r="E22" s="206" t="s">
        <x:v>36</x:v>
      </x:c>
      <x:c r="F22" s="207">
        <x:v>96000</x:v>
      </x:c>
      <x:c r="G22" s="95"/>
      <x:c r="H22" s="83">
        <x:v>4</x:v>
      </x:c>
      <x:c r="I22" s="90"/>
    </x:row>
    <x:row r="23" spans="1:9" ht="20.25" customHeight="1">
      <x:c r="A23" s="203"/>
      <x:c r="B23" s="205" t="s">
        <x:v>149</x:v>
      </x:c>
      <x:c r="C23" s="117">
        <x:v>0.84791666666666665</x:v>
      </x:c>
      <x:c r="D23" s="205" t="s">
        <x:v>239</x:v>
      </x:c>
      <x:c r="E23" s="206" t="s">
        <x:v>11</x:v>
      </x:c>
      <x:c r="F23" s="207">
        <x:v>123000</x:v>
      </x:c>
      <x:c r="G23" s="188"/>
      <x:c r="H23" s="83">
        <x:v>3</x:v>
      </x:c>
      <x:c r="I23" s="90"/>
    </x:row>
    <x:row r="24" spans="1:9" ht="20.25" customHeight="1">
      <x:c r="A24" s="203"/>
      <x:c r="B24" s="85"/>
      <x:c r="C24" s="85"/>
      <x:c r="D24" s="199"/>
      <x:c r="E24" s="86"/>
      <x:c r="F24" s="95"/>
      <x:c r="G24" s="77"/>
      <x:c r="H24" s="83"/>
      <x:c r="I24" s="90"/>
    </x:row>
    <x:row r="25" spans="1:9" ht="20.25" customHeight="1">
      <x:c r="A25" s="203"/>
      <x:c r="B25" s="103"/>
      <x:c r="C25" s="200"/>
      <x:c r="D25" s="201"/>
      <x:c r="E25" s="86"/>
      <x:c r="F25" s="95"/>
      <x:c r="G25" s="92"/>
      <x:c r="H25" s="83"/>
      <x:c r="I25" s="90"/>
    </x:row>
    <x:row r="26" spans="1:9" ht="20.25" customHeight="1">
      <x:c r="A26" s="203"/>
      <x:c r="B26" s="103"/>
      <x:c r="C26" s="103"/>
      <x:c r="D26" s="199"/>
      <x:c r="E26" s="86"/>
      <x:c r="F26" s="95"/>
      <x:c r="G26" s="88"/>
      <x:c r="H26" s="83"/>
      <x:c r="I26" s="90"/>
    </x:row>
    <x:row r="27" spans="1:9" ht="20.25" customHeight="1">
      <x:c r="A27" s="203"/>
      <x:c r="B27" s="103"/>
      <x:c r="C27" s="103"/>
      <x:c r="D27" s="201"/>
      <x:c r="E27" s="86"/>
      <x:c r="F27" s="95"/>
      <x:c r="G27" s="88"/>
      <x:c r="H27" s="83"/>
      <x:c r="I27" s="90"/>
    </x:row>
    <x:row r="28" spans="1:9" ht="20.25" customHeight="1">
      <x:c r="A28" s="203"/>
      <x:c r="B28" s="157"/>
      <x:c r="C28" s="158"/>
      <x:c r="D28" s="76"/>
      <x:c r="E28" s="184"/>
      <x:c r="F28" s="95"/>
      <x:c r="G28" s="88"/>
      <x:c r="H28" s="83"/>
      <x:c r="I28" s="90"/>
    </x:row>
    <x:row r="29" spans="1:9" ht="20.25" customHeight="1">
      <x:c r="A29" s="203"/>
      <x:c r="B29" s="148"/>
      <x:c r="C29" s="137"/>
      <x:c r="D29" s="137"/>
      <x:c r="E29" s="156"/>
      <x:c r="F29" s="189"/>
      <x:c r="G29" s="88"/>
      <x:c r="H29" s="83"/>
      <x:c r="I29" s="90"/>
    </x:row>
    <x:row r="30" spans="1:9" ht="20.25" customHeight="1">
      <x:c r="A30" s="203"/>
      <x:c r="B30" s="149"/>
      <x:c r="C30" s="93"/>
      <x:c r="D30" s="93"/>
      <x:c r="E30" s="156"/>
      <x:c r="F30" s="95"/>
      <x:c r="G30" s="88"/>
      <x:c r="H30" s="83"/>
      <x:c r="I30" s="90"/>
    </x:row>
    <x:row r="31" spans="1:9" ht="20.25" customHeight="1">
      <x:c r="A31" s="203"/>
      <x:c r="B31" s="149"/>
      <x:c r="C31" s="93"/>
      <x:c r="D31" s="93"/>
      <x:c r="E31" s="156"/>
      <x:c r="F31" s="95"/>
      <x:c r="G31" s="88"/>
      <x:c r="H31" s="83"/>
      <x:c r="I31" s="90"/>
    </x:row>
    <x:row r="32" spans="1:9" ht="20.25" customHeight="1">
      <x:c r="A32" s="203"/>
      <x:c r="B32" s="149"/>
      <x:c r="C32" s="103"/>
      <x:c r="D32" s="93"/>
      <x:c r="E32" s="156"/>
      <x:c r="F32" s="95"/>
      <x:c r="G32" s="88"/>
      <x:c r="H32" s="83"/>
      <x:c r="I32" s="90"/>
    </x:row>
    <x:row r="33" spans="1:9" ht="20.25" customHeight="1">
      <x:c r="A33" s="204"/>
      <x:c r="B33" s="150"/>
      <x:c r="C33" s="151"/>
      <x:c r="D33" s="152"/>
      <x:c r="E33" s="152"/>
      <x:c r="F33" s="190"/>
      <x:c r="G33" s="105"/>
      <x:c r="H33" s="191"/>
      <x:c r="I33" s="154"/>
    </x:row>
    <x:row r="34" spans="6:8">
      <x:c r="F34" s="182"/>
      <x:c r="G34" s="176"/>
      <x:c r="H34" s="182"/>
    </x:row>
    <x:row r="35" spans="4:5" ht="11.25" customHeight="1">
      <x:c r="D35" s="36"/>
      <x:c r="E35" s="36"/>
    </x:row>
  </x:sheetData>
  <x:mergeCells count="2">
    <x:mergeCell ref="A1:I1"/>
    <x:mergeCell ref="A15:A33"/>
  </x:mergeCells>
  <x:pageMargins left="0.2754166722297668457" right="0.19666667282581329346" top="0.74750000238418579102" bottom="0.62986111640930175781" header="0.51138889789581298828" footer="0.51138889789581298828"/>
  <x:pageSetup paperSize="9" scale="65" firstPageNumber="1" fitToWidth="1" fitToHeight="1" orientation="landscape" usePrinterDefaults="1" blackAndWhite="0" draft="0" useFirstPageNumber="0" horizontalDpi="600" verticalDpi="600" copies="1"/>
  <x:headerFooter differentOddEven="0" differentFirst="0" scaleWithDoc="1" alignWithMargins="0"/>
  <x:colBreaks count="1" manualBreakCount="1">
    <x:brk id="10" min="0" max="16383" man="1" pt="0"/>
  </x:col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9" baseType="lpstr">
      <vt:lpstr>26.1월</vt:lpstr>
      <vt:lpstr>26.2월</vt:lpstr>
      <vt:lpstr>26.3월</vt:lpstr>
      <vt:lpstr>26.4월</vt:lpstr>
      <vt:lpstr>26.5월</vt:lpstr>
      <vt:lpstr>26.6월</vt:lpstr>
      <vt:lpstr>26.7월</vt:lpstr>
      <vt:lpstr>26.8월</vt:lpstr>
      <vt:lpstr>26.9월</vt:lpstr>
    </vt:vector>
  </ep:TitlesOfParts>
  <ep:TotalTime>733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백하운</dc:creator>
  <cp:lastModifiedBy>user</cp:lastModifiedBy>
  <cp:revision>24</cp:revision>
  <cp:lastPrinted>2021-02-02T01:38:32.000</cp:lastPrinted>
  <dcterms:created xsi:type="dcterms:W3CDTF">2008-03-25T05:25:15.000</dcterms:created>
  <dcterms:modified xsi:type="dcterms:W3CDTF">2026-10-02T05:35:16.686</dcterms:modified>
  <cp:version>1300.0100.01</cp:version>
</cp:coreProperties>
</file>