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CG_MP\Desktop\서장님예산\2026 업무추진비, 기타운영비 사용내역\업추비 공개\"/>
    </mc:Choice>
  </mc:AlternateContent>
  <xr:revisionPtr revIDLastSave="0" documentId="13_ncr:1_{C1FFC392-5CA1-4147-8B8A-79369E79C7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.2월" sheetId="4" r:id="rId1"/>
  </sheets>
  <definedNames>
    <definedName name="_xlnm.Print_Area" localSheetId="0">'25.2월'!$A$1:$I$45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4" l="1"/>
  <c r="G17" i="4"/>
  <c r="F7" i="4" s="1"/>
  <c r="G13" i="4"/>
  <c r="F6" i="4" s="1"/>
  <c r="F5" i="4" l="1"/>
  <c r="G6" i="4"/>
  <c r="G7" i="4"/>
  <c r="B5" i="4"/>
</calcChain>
</file>

<file path=xl/sharedStrings.xml><?xml version="1.0" encoding="utf-8"?>
<sst xmlns="http://schemas.openxmlformats.org/spreadsheetml/2006/main" count="64" uniqueCount="48">
  <si>
    <t>□ 총괄내역</t>
  </si>
  <si>
    <t>유           형</t>
  </si>
  <si>
    <t>건수</t>
  </si>
  <si>
    <t>금  액</t>
  </si>
  <si>
    <t>계</t>
  </si>
  <si>
    <t>□ 세부집행내역</t>
  </si>
  <si>
    <t>구   분</t>
  </si>
  <si>
    <t>유관기관별 및 단체업무경비</t>
    <phoneticPr fontId="14" type="noConversion"/>
  </si>
  <si>
    <t>격려 및 직원사기진작</t>
    <phoneticPr fontId="14" type="noConversion"/>
  </si>
  <si>
    <t>격려 및 직원사기진작</t>
    <phoneticPr fontId="14" type="noConversion"/>
  </si>
  <si>
    <t>기타경비</t>
    <phoneticPr fontId="14" type="noConversion"/>
  </si>
  <si>
    <t>기타경비</t>
    <phoneticPr fontId="14" type="noConversion"/>
  </si>
  <si>
    <t>구성비(%)</t>
    <phoneticPr fontId="14" type="noConversion"/>
  </si>
  <si>
    <t>(단위 : 원)</t>
    <phoneticPr fontId="14" type="noConversion"/>
  </si>
  <si>
    <t>사용자</t>
    <phoneticPr fontId="14" type="noConversion"/>
  </si>
  <si>
    <t>일자</t>
    <phoneticPr fontId="14" type="noConversion"/>
  </si>
  <si>
    <t>시간</t>
    <phoneticPr fontId="14" type="noConversion"/>
  </si>
  <si>
    <t>장소</t>
    <phoneticPr fontId="14" type="noConversion"/>
  </si>
  <si>
    <t>집   행   내   역</t>
    <phoneticPr fontId="14" type="noConversion"/>
  </si>
  <si>
    <t>집행액</t>
    <phoneticPr fontId="14" type="noConversion"/>
  </si>
  <si>
    <t>인원(명)</t>
    <phoneticPr fontId="14" type="noConversion"/>
  </si>
  <si>
    <t>사용방법</t>
    <phoneticPr fontId="14" type="noConversion"/>
  </si>
  <si>
    <t>정부구매카드</t>
    <phoneticPr fontId="14" type="noConversion"/>
  </si>
  <si>
    <t>목포해경서장</t>
  </si>
  <si>
    <t>카와루</t>
  </si>
  <si>
    <t>과장급 업무 노고 격려차 점심식사</t>
  </si>
  <si>
    <r>
      <rPr>
        <b/>
        <sz val="22"/>
        <color rgb="FF000000"/>
        <rFont val="맑은 고딕"/>
        <family val="3"/>
        <charset val="129"/>
      </rPr>
      <t>2026</t>
    </r>
    <r>
      <rPr>
        <b/>
        <sz val="22"/>
        <color indexed="8"/>
        <rFont val="휴먼명조,한컴돋움"/>
        <family val="3"/>
        <charset val="129"/>
      </rPr>
      <t xml:space="preserve">년 </t>
    </r>
    <r>
      <rPr>
        <b/>
        <sz val="22"/>
        <color rgb="FF000000"/>
        <rFont val="맑은 고딕"/>
        <family val="3"/>
        <charset val="129"/>
      </rPr>
      <t>2</t>
    </r>
    <r>
      <rPr>
        <b/>
        <sz val="22"/>
        <color indexed="8"/>
        <rFont val="휴먼명조,한컴돋움"/>
        <family val="3"/>
        <charset val="129"/>
      </rPr>
      <t xml:space="preserve">월 업무추진비 집행내역(목포해양경찰서) </t>
    </r>
    <phoneticPr fontId="14" type="noConversion"/>
  </si>
  <si>
    <t>레드문</t>
  </si>
  <si>
    <t>북한돈</t>
  </si>
  <si>
    <t>설연휴 다중이용선박 항로점검단 점심식사</t>
  </si>
  <si>
    <t>북항파출소 직원 노고 격려차 간식(커피) 구매</t>
  </si>
  <si>
    <t>송공항1004카페</t>
  </si>
  <si>
    <t>달빛에구운고등어</t>
  </si>
  <si>
    <t>온고을명가</t>
  </si>
  <si>
    <t>장모님밥상</t>
  </si>
  <si>
    <t>짬뽕지존목포</t>
  </si>
  <si>
    <t>기획운영계 업무 노고 격려차 저녁식사</t>
  </si>
  <si>
    <t>해양안전과 업무 노고 격려차 저녁식사</t>
  </si>
  <si>
    <t>정보외사과 업무 노고 격려차 저녁식사</t>
  </si>
  <si>
    <t>방제과 계장급 업무 노고 격려차 점심식사</t>
  </si>
  <si>
    <t>설 명절 소외계층 위문 관련 점심식사</t>
  </si>
  <si>
    <t>2026-02-02</t>
    <phoneticPr fontId="14" type="noConversion"/>
  </si>
  <si>
    <t>2026-02-05</t>
    <phoneticPr fontId="14" type="noConversion"/>
  </si>
  <si>
    <t>2026-02-06</t>
    <phoneticPr fontId="14" type="noConversion"/>
  </si>
  <si>
    <t>2026-02-10</t>
    <phoneticPr fontId="14" type="noConversion"/>
  </si>
  <si>
    <t>2026-02-12</t>
    <phoneticPr fontId="14" type="noConversion"/>
  </si>
  <si>
    <t>2026-02-13</t>
    <phoneticPr fontId="14" type="noConversion"/>
  </si>
  <si>
    <t>2026-02-14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</si>
</sst>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0.00_ "/>
    <numFmt numFmtId="178" formatCode="#,##0_);[Red]\(#,##0\)"/>
    <numFmt numFmtId="179" formatCode="#,##0_);\(#,##0\)"/>
    <numFmt numFmtId="180" formatCode="0.00;__"/>
    <numFmt numFmtId="181" formatCode="0.00_);[Red]\(0.00\)"/>
    <numFmt numFmtId="182" formatCode="hh:mm;@"/>
  </numFmts>
  <fonts count="3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한양신명조,한컴돋움"/>
      <family val="3"/>
      <charset val="129"/>
    </font>
    <font>
      <b/>
      <sz val="16"/>
      <color indexed="8"/>
      <name val="새굴림"/>
      <family val="1"/>
      <charset val="129"/>
    </font>
    <font>
      <sz val="12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"/>
      <family val="3"/>
      <charset val="129"/>
    </font>
    <font>
      <b/>
      <sz val="22"/>
      <color indexed="8"/>
      <name val="휴먼명조,한컴돋움"/>
      <family val="3"/>
      <charset val="129"/>
    </font>
    <font>
      <b/>
      <sz val="15"/>
      <color indexed="8"/>
      <name val="휴먼명조,한컴돋움"/>
      <family val="3"/>
      <charset val="129"/>
    </font>
    <font>
      <sz val="15"/>
      <color indexed="8"/>
      <name val="휴먼명조,한컴돋움"/>
      <family val="3"/>
      <charset val="129"/>
    </font>
    <font>
      <sz val="15"/>
      <name val="돋움"/>
      <family val="3"/>
      <charset val="129"/>
    </font>
    <font>
      <b/>
      <sz val="15"/>
      <color indexed="8"/>
      <name val="굴림"/>
      <family val="3"/>
      <charset val="129"/>
    </font>
    <font>
      <sz val="15"/>
      <color indexed="8"/>
      <name val="굴림"/>
      <family val="3"/>
      <charset val="129"/>
    </font>
    <font>
      <sz val="15"/>
      <color rgb="FF000000"/>
      <name val="굴림"/>
      <family val="3"/>
      <charset val="129"/>
    </font>
    <font>
      <sz val="15"/>
      <color rgb="FF000000"/>
      <name val="휴먼명조,한컴돋움"/>
      <family val="3"/>
      <charset val="129"/>
    </font>
    <font>
      <sz val="15"/>
      <color theme="1"/>
      <name val="굴림"/>
      <family val="3"/>
      <charset val="129"/>
    </font>
    <font>
      <sz val="14"/>
      <color indexed="8"/>
      <name val="휴먼명조,한컴돋움"/>
      <family val="3"/>
      <charset val="129"/>
    </font>
    <font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휴먼명조,한컴돋움"/>
      <family val="3"/>
      <charset val="129"/>
    </font>
    <font>
      <b/>
      <sz val="2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</borders>
  <cellStyleXfs count="14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30" fillId="0" borderId="0">
      <alignment vertical="center"/>
    </xf>
  </cellStyleXfs>
  <cellXfs count="90">
    <xf numFmtId="0" fontId="0" fillId="0" borderId="0" xfId="0">
      <alignment vertical="center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2" borderId="4" xfId="0" applyNumberFormat="1" applyFont="1" applyFill="1" applyBorder="1" applyAlignment="1">
      <alignment horizontal="right" vertical="center" wrapText="1"/>
    </xf>
    <xf numFmtId="178" fontId="19" fillId="0" borderId="11" xfId="0" applyNumberFormat="1" applyFont="1" applyBorder="1" applyAlignment="1">
      <alignment horizontal="right" vertical="center" wrapText="1"/>
    </xf>
    <xf numFmtId="178" fontId="19" fillId="0" borderId="9" xfId="0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 vertical="center" wrapText="1"/>
    </xf>
    <xf numFmtId="177" fontId="19" fillId="0" borderId="0" xfId="0" applyNumberFormat="1" applyFont="1" applyBorder="1" applyAlignment="1">
      <alignment horizontal="right"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49" fontId="21" fillId="3" borderId="7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179" fontId="18" fillId="3" borderId="20" xfId="0" applyNumberFormat="1" applyFont="1" applyFill="1" applyBorder="1" applyAlignment="1">
      <alignment horizontal="right" vertical="center" wrapText="1"/>
    </xf>
    <xf numFmtId="178" fontId="22" fillId="3" borderId="12" xfId="0" applyNumberFormat="1" applyFont="1" applyFill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center" vertical="center"/>
    </xf>
    <xf numFmtId="0" fontId="23" fillId="0" borderId="7" xfId="0" applyFont="1" applyBorder="1" applyAlignment="1">
      <alignment horizontal="justify" vertical="center"/>
    </xf>
    <xf numFmtId="179" fontId="24" fillId="0" borderId="20" xfId="0" applyNumberFormat="1" applyFont="1" applyBorder="1" applyAlignment="1">
      <alignment horizontal="right" vertical="center"/>
    </xf>
    <xf numFmtId="0" fontId="23" fillId="0" borderId="20" xfId="0" applyFont="1" applyBorder="1" applyAlignment="1">
      <alignment horizontal="center" vertical="center"/>
    </xf>
    <xf numFmtId="3" fontId="25" fillId="0" borderId="12" xfId="0" applyNumberFormat="1" applyFont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179" fontId="19" fillId="3" borderId="20" xfId="0" applyNumberFormat="1" applyFont="1" applyFill="1" applyBorder="1" applyAlignment="1">
      <alignment horizontal="right" vertical="center" wrapText="1"/>
    </xf>
    <xf numFmtId="178" fontId="21" fillId="3" borderId="12" xfId="0" applyNumberFormat="1" applyFont="1" applyFill="1" applyBorder="1" applyAlignment="1">
      <alignment horizontal="center" vertical="center" wrapText="1"/>
    </xf>
    <xf numFmtId="49" fontId="25" fillId="0" borderId="7" xfId="1" applyNumberFormat="1" applyFont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justify" vertical="center"/>
    </xf>
    <xf numFmtId="0" fontId="23" fillId="0" borderId="18" xfId="0" applyFont="1" applyBorder="1" applyAlignment="1">
      <alignment horizontal="center" vertical="center"/>
    </xf>
    <xf numFmtId="3" fontId="25" fillId="0" borderId="13" xfId="0" applyNumberFormat="1" applyFont="1" applyBorder="1" applyAlignment="1">
      <alignment horizontal="center" vertical="center"/>
    </xf>
    <xf numFmtId="179" fontId="24" fillId="0" borderId="20" xfId="0" applyNumberFormat="1" applyFont="1" applyBorder="1" applyAlignment="1">
      <alignment horizontal="center" vertical="center"/>
    </xf>
    <xf numFmtId="179" fontId="18" fillId="3" borderId="20" xfId="0" applyNumberFormat="1" applyFont="1" applyFill="1" applyBorder="1" applyAlignment="1">
      <alignment horizontal="center" vertical="center"/>
    </xf>
    <xf numFmtId="0" fontId="26" fillId="0" borderId="34" xfId="0" applyFont="1" applyBorder="1" applyAlignment="1">
      <alignment horizontal="left" vertical="center" wrapText="1"/>
    </xf>
    <xf numFmtId="179" fontId="24" fillId="0" borderId="18" xfId="0" applyNumberFormat="1" applyFont="1" applyBorder="1" applyAlignment="1">
      <alignment horizontal="right" vertical="center"/>
    </xf>
    <xf numFmtId="49" fontId="23" fillId="0" borderId="9" xfId="0" applyNumberFormat="1" applyFont="1" applyBorder="1" applyAlignment="1">
      <alignment horizontal="center" vertical="center"/>
    </xf>
    <xf numFmtId="0" fontId="26" fillId="0" borderId="35" xfId="0" applyFont="1" applyBorder="1" applyAlignment="1">
      <alignment horizontal="justify" vertical="center" wrapText="1"/>
    </xf>
    <xf numFmtId="179" fontId="28" fillId="0" borderId="35" xfId="0" applyNumberFormat="1" applyFont="1" applyBorder="1" applyAlignment="1">
      <alignment horizontal="right" vertical="center" wrapText="1"/>
    </xf>
    <xf numFmtId="20" fontId="31" fillId="0" borderId="36" xfId="13" applyNumberFormat="1" applyFont="1" applyBorder="1" applyAlignment="1">
      <alignment horizontal="center" vertical="center" wrapText="1"/>
    </xf>
    <xf numFmtId="20" fontId="31" fillId="0" borderId="37" xfId="13" applyNumberFormat="1" applyFont="1" applyBorder="1" applyAlignment="1">
      <alignment horizontal="center" vertical="center" wrapText="1"/>
    </xf>
    <xf numFmtId="0" fontId="26" fillId="0" borderId="38" xfId="13" applyNumberFormat="1" applyFont="1" applyBorder="1" applyAlignment="1">
      <alignment horizontal="justify" vertical="center" wrapText="1"/>
    </xf>
    <xf numFmtId="179" fontId="28" fillId="0" borderId="39" xfId="13" applyNumberFormat="1" applyFont="1" applyBorder="1" applyAlignment="1">
      <alignment horizontal="right" vertical="center" wrapText="1"/>
    </xf>
    <xf numFmtId="0" fontId="31" fillId="0" borderId="37" xfId="13" applyNumberFormat="1" applyFont="1" applyBorder="1" applyAlignment="1">
      <alignment horizontal="center" vertical="center" wrapText="1"/>
    </xf>
    <xf numFmtId="0" fontId="26" fillId="0" borderId="39" xfId="13" applyNumberFormat="1" applyFont="1" applyBorder="1" applyAlignment="1">
      <alignment horizontal="justify" vertical="center" wrapText="1"/>
    </xf>
    <xf numFmtId="179" fontId="28" fillId="0" borderId="38" xfId="13" applyNumberFormat="1" applyFont="1" applyBorder="1" applyAlignment="1">
      <alignment horizontal="right" vertical="center" wrapText="1"/>
    </xf>
    <xf numFmtId="181" fontId="31" fillId="0" borderId="36" xfId="13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180" fontId="31" fillId="0" borderId="37" xfId="13" applyNumberFormat="1" applyFont="1" applyBorder="1" applyAlignment="1">
      <alignment horizontal="center" vertical="center" wrapText="1"/>
    </xf>
    <xf numFmtId="182" fontId="31" fillId="0" borderId="39" xfId="13" applyNumberFormat="1" applyFont="1" applyFill="1" applyBorder="1" applyAlignment="1">
      <alignment horizontal="center" vertical="center" wrapText="1"/>
    </xf>
    <xf numFmtId="0" fontId="31" fillId="0" borderId="36" xfId="13" applyNumberFormat="1" applyFont="1" applyBorder="1" applyAlignment="1">
      <alignment horizontal="center" vertical="center" wrapText="1"/>
    </xf>
    <xf numFmtId="0" fontId="26" fillId="0" borderId="39" xfId="13" applyNumberFormat="1" applyFont="1" applyBorder="1" applyAlignment="1">
      <alignment horizontal="left" vertical="center" wrapText="1"/>
    </xf>
    <xf numFmtId="181" fontId="31" fillId="0" borderId="37" xfId="13" applyNumberFormat="1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3" fontId="18" fillId="2" borderId="23" xfId="0" applyNumberFormat="1" applyFont="1" applyFill="1" applyBorder="1" applyAlignment="1">
      <alignment horizontal="center" vertical="center" wrapText="1"/>
    </xf>
    <xf numFmtId="3" fontId="18" fillId="2" borderId="24" xfId="0" applyNumberFormat="1" applyFont="1" applyFill="1" applyBorder="1" applyAlignment="1">
      <alignment horizontal="center" vertical="center" wrapText="1"/>
    </xf>
    <xf numFmtId="3" fontId="18" fillId="2" borderId="31" xfId="0" applyNumberFormat="1" applyFont="1" applyFill="1" applyBorder="1" applyAlignment="1">
      <alignment horizontal="center" vertical="center" wrapText="1"/>
    </xf>
    <xf numFmtId="178" fontId="19" fillId="0" borderId="20" xfId="0" applyNumberFormat="1" applyFont="1" applyBorder="1" applyAlignment="1">
      <alignment horizontal="center" vertical="center" wrapText="1"/>
    </xf>
    <xf numFmtId="178" fontId="19" fillId="0" borderId="26" xfId="0" applyNumberFormat="1" applyFont="1" applyBorder="1" applyAlignment="1">
      <alignment horizontal="center" vertical="center" wrapText="1"/>
    </xf>
    <xf numFmtId="178" fontId="19" fillId="0" borderId="32" xfId="0" applyNumberFormat="1" applyFont="1" applyBorder="1" applyAlignment="1">
      <alignment horizontal="center" vertical="center" wrapText="1"/>
    </xf>
    <xf numFmtId="178" fontId="19" fillId="0" borderId="18" xfId="0" applyNumberFormat="1" applyFont="1" applyBorder="1" applyAlignment="1">
      <alignment horizontal="center" vertical="center" wrapText="1"/>
    </xf>
    <xf numFmtId="178" fontId="19" fillId="0" borderId="28" xfId="0" applyNumberFormat="1" applyFont="1" applyBorder="1" applyAlignment="1">
      <alignment horizontal="center" vertical="center" wrapText="1"/>
    </xf>
    <xf numFmtId="178" fontId="19" fillId="0" borderId="33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23" fillId="0" borderId="38" xfId="13" applyNumberFormat="1" applyFont="1" applyBorder="1" applyAlignment="1">
      <alignment horizontal="justify" vertical="center" wrapText="1"/>
    </xf>
  </cellXfs>
  <cellStyles count="14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2" xfId="1" xr:uid="{00000000-0005-0000-0000-000004000000}"/>
    <cellStyle name="표준 2 67" xfId="12" xr:uid="{00000000-0005-0000-0000-000005000000}"/>
    <cellStyle name="표준 3" xfId="2" xr:uid="{00000000-0005-0000-0000-000006000000}"/>
    <cellStyle name="표준 4" xfId="3" xr:uid="{00000000-0005-0000-0000-000007000000}"/>
    <cellStyle name="표준 5" xfId="4" xr:uid="{00000000-0005-0000-0000-000008000000}"/>
    <cellStyle name="표준 6" xfId="5" xr:uid="{00000000-0005-0000-0000-000009000000}"/>
    <cellStyle name="표준 7" xfId="6" xr:uid="{00000000-0005-0000-0000-00000A000000}"/>
    <cellStyle name="표준 8" xfId="7" xr:uid="{00000000-0005-0000-0000-00000B000000}"/>
    <cellStyle name="표준 9" xfId="8" xr:uid="{00000000-0005-0000-0000-00000C000000}"/>
    <cellStyle name="표준_25.2월" xfId="13" xr:uid="{318566DB-1EF1-42F3-8DD0-59A0CAAFC1C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view="pageBreakPreview" zoomScale="85" zoomScaleNormal="100" zoomScaleSheetLayoutView="85" workbookViewId="0">
      <selection activeCell="F16" sqref="F16"/>
    </sheetView>
  </sheetViews>
  <sheetFormatPr defaultRowHeight="13.5"/>
  <cols>
    <col min="1" max="1" width="27.109375" customWidth="1"/>
    <col min="2" max="2" width="16.109375" bestFit="1" customWidth="1"/>
    <col min="3" max="3" width="14.77734375" bestFit="1" customWidth="1"/>
    <col min="4" max="4" width="9" customWidth="1"/>
    <col min="5" max="5" width="19.33203125" customWidth="1"/>
    <col min="6" max="6" width="93.21875" customWidth="1"/>
    <col min="7" max="7" width="17" bestFit="1" customWidth="1"/>
    <col min="8" max="8" width="8.77734375" bestFit="1" customWidth="1"/>
    <col min="9" max="9" width="16.109375" bestFit="1" customWidth="1"/>
  </cols>
  <sheetData>
    <row r="1" spans="1:12" ht="33.75" customHeight="1">
      <c r="A1" s="81" t="s">
        <v>26</v>
      </c>
      <c r="B1" s="81"/>
      <c r="C1" s="81"/>
      <c r="D1" s="81"/>
      <c r="E1" s="81"/>
      <c r="F1" s="81"/>
      <c r="G1" s="81"/>
      <c r="H1" s="81"/>
      <c r="I1" s="81"/>
    </row>
    <row r="2" spans="1:12" ht="20.25">
      <c r="A2" s="1" t="s">
        <v>0</v>
      </c>
    </row>
    <row r="3" spans="1:12" ht="14.25" thickBot="1">
      <c r="A3" s="2"/>
      <c r="I3" s="2"/>
    </row>
    <row r="4" spans="1:12" s="5" customFormat="1" ht="16.5" customHeight="1" thickBot="1">
      <c r="A4" s="4" t="s">
        <v>1</v>
      </c>
      <c r="B4" s="69" t="s">
        <v>2</v>
      </c>
      <c r="C4" s="70"/>
      <c r="D4" s="70"/>
      <c r="E4" s="82"/>
      <c r="F4" s="16" t="s">
        <v>3</v>
      </c>
      <c r="G4" s="69" t="s">
        <v>12</v>
      </c>
      <c r="H4" s="70"/>
      <c r="I4" s="71"/>
    </row>
    <row r="5" spans="1:12" s="5" customFormat="1" ht="16.5" customHeight="1" thickTop="1">
      <c r="A5" s="6" t="s">
        <v>4</v>
      </c>
      <c r="B5" s="83">
        <f>SUM(B6:B8)</f>
        <v>8</v>
      </c>
      <c r="C5" s="84"/>
      <c r="D5" s="84"/>
      <c r="E5" s="85"/>
      <c r="F5" s="17">
        <f>SUM(F6:F8)</f>
        <v>1009400</v>
      </c>
      <c r="G5" s="72">
        <v>100</v>
      </c>
      <c r="H5" s="73"/>
      <c r="I5" s="74"/>
    </row>
    <row r="6" spans="1:12" ht="18" customHeight="1">
      <c r="A6" s="13" t="s">
        <v>7</v>
      </c>
      <c r="B6" s="86">
        <v>0</v>
      </c>
      <c r="C6" s="87"/>
      <c r="D6" s="87"/>
      <c r="E6" s="88"/>
      <c r="F6" s="18">
        <f>G13</f>
        <v>0</v>
      </c>
      <c r="G6" s="75">
        <f>F6/SUM($F$6:$F$8)*100</f>
        <v>0</v>
      </c>
      <c r="H6" s="76"/>
      <c r="I6" s="77"/>
    </row>
    <row r="7" spans="1:12" ht="18" customHeight="1">
      <c r="A7" s="13" t="s">
        <v>9</v>
      </c>
      <c r="B7" s="86">
        <v>8</v>
      </c>
      <c r="C7" s="87"/>
      <c r="D7" s="87"/>
      <c r="E7" s="88"/>
      <c r="F7" s="18">
        <f>G17</f>
        <v>1009400</v>
      </c>
      <c r="G7" s="75">
        <f>F7/SUM($F$6:$F$8)*100</f>
        <v>100</v>
      </c>
      <c r="H7" s="76"/>
      <c r="I7" s="77"/>
    </row>
    <row r="8" spans="1:12" ht="18" customHeight="1" thickBot="1">
      <c r="A8" s="14" t="s">
        <v>10</v>
      </c>
      <c r="B8" s="66"/>
      <c r="C8" s="67"/>
      <c r="D8" s="67"/>
      <c r="E8" s="68"/>
      <c r="F8" s="19"/>
      <c r="G8" s="78"/>
      <c r="H8" s="79"/>
      <c r="I8" s="80"/>
    </row>
    <row r="9" spans="1:12" ht="16.5" customHeight="1">
      <c r="A9" s="3"/>
      <c r="B9" s="20"/>
      <c r="C9" s="20"/>
      <c r="D9" s="20"/>
      <c r="E9" s="20"/>
      <c r="F9" s="21"/>
      <c r="G9" s="21"/>
      <c r="H9" s="21"/>
      <c r="I9" s="22"/>
    </row>
    <row r="10" spans="1:12" ht="18.75" customHeight="1">
      <c r="A10" s="1" t="s">
        <v>5</v>
      </c>
      <c r="B10" s="23"/>
      <c r="C10" s="23"/>
      <c r="D10" s="23"/>
      <c r="E10" s="23"/>
      <c r="F10" s="23"/>
      <c r="G10" s="23"/>
      <c r="H10" s="23"/>
      <c r="I10" s="23"/>
    </row>
    <row r="11" spans="1:12" ht="16.5" customHeight="1" thickBot="1">
      <c r="A11" s="2"/>
      <c r="B11" s="23"/>
      <c r="C11" s="23"/>
      <c r="D11" s="23"/>
      <c r="E11" s="23"/>
      <c r="F11" s="23"/>
      <c r="G11" s="23"/>
      <c r="H11" s="23"/>
      <c r="I11" s="24" t="s">
        <v>13</v>
      </c>
    </row>
    <row r="12" spans="1:12" ht="20.25" customHeight="1">
      <c r="A12" s="7" t="s">
        <v>6</v>
      </c>
      <c r="B12" s="25" t="s">
        <v>14</v>
      </c>
      <c r="C12" s="25" t="s">
        <v>15</v>
      </c>
      <c r="D12" s="25" t="s">
        <v>16</v>
      </c>
      <c r="E12" s="25" t="s">
        <v>17</v>
      </c>
      <c r="F12" s="25" t="s">
        <v>18</v>
      </c>
      <c r="G12" s="26" t="s">
        <v>19</v>
      </c>
      <c r="H12" s="60" t="s">
        <v>20</v>
      </c>
      <c r="I12" s="27" t="s">
        <v>21</v>
      </c>
    </row>
    <row r="13" spans="1:12" s="8" customFormat="1" ht="20.25" customHeight="1">
      <c r="A13" s="10" t="s">
        <v>7</v>
      </c>
      <c r="B13" s="28"/>
      <c r="C13" s="28"/>
      <c r="D13" s="28"/>
      <c r="E13" s="28"/>
      <c r="F13" s="29"/>
      <c r="G13" s="46">
        <f>SUM(G14:G16)</f>
        <v>0</v>
      </c>
      <c r="H13" s="30"/>
      <c r="I13" s="31"/>
      <c r="J13"/>
      <c r="K13"/>
      <c r="L13"/>
    </row>
    <row r="14" spans="1:12" s="8" customFormat="1" ht="20.25" customHeight="1">
      <c r="A14" s="12"/>
      <c r="B14" s="32"/>
      <c r="C14" s="32"/>
      <c r="D14" s="32"/>
      <c r="E14" s="32"/>
      <c r="F14" s="50"/>
      <c r="G14" s="34"/>
      <c r="H14" s="35"/>
      <c r="I14" s="36"/>
      <c r="J14"/>
      <c r="K14"/>
      <c r="L14"/>
    </row>
    <row r="15" spans="1:12" s="8" customFormat="1" ht="20.25" customHeight="1">
      <c r="A15" s="12"/>
      <c r="B15" s="32"/>
      <c r="C15" s="32"/>
      <c r="D15" s="32"/>
      <c r="E15" s="32"/>
      <c r="F15" s="50"/>
      <c r="G15" s="34"/>
      <c r="H15" s="35"/>
      <c r="I15" s="36"/>
      <c r="J15"/>
      <c r="K15"/>
      <c r="L15"/>
    </row>
    <row r="16" spans="1:12" s="8" customFormat="1" ht="20.25" customHeight="1">
      <c r="A16" s="12"/>
      <c r="B16" s="32"/>
      <c r="C16" s="32"/>
      <c r="D16" s="32"/>
      <c r="E16" s="32"/>
      <c r="F16" s="33"/>
      <c r="G16" s="45"/>
      <c r="H16" s="35"/>
      <c r="I16" s="36"/>
      <c r="J16"/>
      <c r="K16"/>
      <c r="L16"/>
    </row>
    <row r="17" spans="1:9" ht="20.25" customHeight="1">
      <c r="A17" s="10" t="s">
        <v>8</v>
      </c>
      <c r="B17" s="28"/>
      <c r="C17" s="28"/>
      <c r="D17" s="28"/>
      <c r="E17" s="28"/>
      <c r="F17" s="37"/>
      <c r="G17" s="46">
        <f>SUM(G18:G33)</f>
        <v>1009400</v>
      </c>
      <c r="H17" s="38"/>
      <c r="I17" s="39"/>
    </row>
    <row r="18" spans="1:9" ht="20.25" customHeight="1">
      <c r="A18" s="12"/>
      <c r="B18" s="32" t="s">
        <v>23</v>
      </c>
      <c r="C18" s="32" t="s">
        <v>41</v>
      </c>
      <c r="D18" s="62">
        <v>0.81458333333333333</v>
      </c>
      <c r="E18" s="63" t="s">
        <v>28</v>
      </c>
      <c r="F18" s="54" t="s">
        <v>36</v>
      </c>
      <c r="G18" s="55">
        <v>166000</v>
      </c>
      <c r="H18" s="35">
        <v>6</v>
      </c>
      <c r="I18" s="36" t="s">
        <v>22</v>
      </c>
    </row>
    <row r="19" spans="1:9" ht="20.25" customHeight="1">
      <c r="A19" s="12"/>
      <c r="B19" s="32" t="s">
        <v>23</v>
      </c>
      <c r="C19" s="32" t="s">
        <v>42</v>
      </c>
      <c r="D19" s="62">
        <v>0.60555555555555551</v>
      </c>
      <c r="E19" s="56" t="s">
        <v>31</v>
      </c>
      <c r="F19" s="57" t="s">
        <v>30</v>
      </c>
      <c r="G19" s="55">
        <v>42000</v>
      </c>
      <c r="H19" s="35">
        <v>12</v>
      </c>
      <c r="I19" s="36" t="s">
        <v>22</v>
      </c>
    </row>
    <row r="20" spans="1:9" ht="20.25" customHeight="1">
      <c r="A20" s="12"/>
      <c r="B20" s="32" t="s">
        <v>23</v>
      </c>
      <c r="C20" s="32" t="s">
        <v>42</v>
      </c>
      <c r="D20" s="62">
        <v>0.83680555555555558</v>
      </c>
      <c r="E20" s="61" t="s">
        <v>27</v>
      </c>
      <c r="F20" s="57" t="s">
        <v>37</v>
      </c>
      <c r="G20" s="55">
        <v>210000</v>
      </c>
      <c r="H20" s="35">
        <v>10</v>
      </c>
      <c r="I20" s="36" t="s">
        <v>22</v>
      </c>
    </row>
    <row r="21" spans="1:9" ht="20.25" customHeight="1">
      <c r="A21" s="12"/>
      <c r="B21" s="32" t="s">
        <v>23</v>
      </c>
      <c r="C21" s="32" t="s">
        <v>43</v>
      </c>
      <c r="D21" s="62">
        <v>0.50208333333333333</v>
      </c>
      <c r="E21" s="56" t="s">
        <v>24</v>
      </c>
      <c r="F21" s="64" t="s">
        <v>40</v>
      </c>
      <c r="G21" s="55">
        <v>64400</v>
      </c>
      <c r="H21" s="35">
        <v>5</v>
      </c>
      <c r="I21" s="36" t="s">
        <v>22</v>
      </c>
    </row>
    <row r="22" spans="1:9" ht="20.25" customHeight="1">
      <c r="A22" s="12"/>
      <c r="B22" s="32" t="s">
        <v>23</v>
      </c>
      <c r="C22" s="32" t="s">
        <v>44</v>
      </c>
      <c r="D22" s="62">
        <v>0.50902777777777775</v>
      </c>
      <c r="E22" s="56" t="s">
        <v>32</v>
      </c>
      <c r="F22" s="57" t="s">
        <v>39</v>
      </c>
      <c r="G22" s="55">
        <v>72000</v>
      </c>
      <c r="H22" s="35">
        <v>4</v>
      </c>
      <c r="I22" s="36" t="s">
        <v>22</v>
      </c>
    </row>
    <row r="23" spans="1:9" ht="20.25" customHeight="1">
      <c r="A23" s="12"/>
      <c r="B23" s="32" t="s">
        <v>23</v>
      </c>
      <c r="C23" s="32" t="s">
        <v>45</v>
      </c>
      <c r="D23" s="62">
        <v>0.50138888888888888</v>
      </c>
      <c r="E23" s="56" t="s">
        <v>33</v>
      </c>
      <c r="F23" s="54" t="s">
        <v>25</v>
      </c>
      <c r="G23" s="55">
        <v>106000</v>
      </c>
      <c r="H23" s="35">
        <v>10</v>
      </c>
      <c r="I23" s="36" t="s">
        <v>22</v>
      </c>
    </row>
    <row r="24" spans="1:9" ht="20.25" customHeight="1">
      <c r="A24" s="12"/>
      <c r="B24" s="32" t="s">
        <v>23</v>
      </c>
      <c r="C24" s="32" t="s">
        <v>46</v>
      </c>
      <c r="D24" s="62">
        <v>0.87361111111111112</v>
      </c>
      <c r="E24" s="56" t="s">
        <v>34</v>
      </c>
      <c r="F24" s="57" t="s">
        <v>38</v>
      </c>
      <c r="G24" s="55">
        <v>260000</v>
      </c>
      <c r="H24" s="35">
        <v>6</v>
      </c>
      <c r="I24" s="36" t="s">
        <v>22</v>
      </c>
    </row>
    <row r="25" spans="1:9" ht="20.25" customHeight="1">
      <c r="A25" s="12"/>
      <c r="B25" s="32" t="s">
        <v>23</v>
      </c>
      <c r="C25" s="32" t="s">
        <v>47</v>
      </c>
      <c r="D25" s="62">
        <v>0.50416666666666665</v>
      </c>
      <c r="E25" s="65" t="s">
        <v>35</v>
      </c>
      <c r="F25" s="57" t="s">
        <v>29</v>
      </c>
      <c r="G25" s="55">
        <v>89000</v>
      </c>
      <c r="H25" s="35">
        <v>4</v>
      </c>
      <c r="I25" s="36" t="s">
        <v>22</v>
      </c>
    </row>
    <row r="26" spans="1:9" ht="20.25" customHeight="1">
      <c r="A26" s="12"/>
      <c r="B26" s="32"/>
      <c r="C26" s="32"/>
      <c r="D26" s="62"/>
      <c r="E26" s="59"/>
      <c r="F26" s="54"/>
      <c r="G26" s="58"/>
      <c r="H26" s="35"/>
      <c r="I26" s="36"/>
    </row>
    <row r="27" spans="1:9" ht="20.25" customHeight="1">
      <c r="A27" s="12"/>
      <c r="B27" s="32"/>
      <c r="C27" s="32"/>
      <c r="D27" s="62"/>
      <c r="E27" s="59"/>
      <c r="F27" s="54"/>
      <c r="G27" s="58"/>
      <c r="H27" s="35"/>
      <c r="I27" s="36"/>
    </row>
    <row r="28" spans="1:9" ht="20.25" customHeight="1">
      <c r="A28" s="12"/>
      <c r="B28" s="32"/>
      <c r="C28" s="32"/>
      <c r="D28" s="53"/>
      <c r="E28" s="59"/>
      <c r="F28" s="54"/>
      <c r="G28" s="58"/>
      <c r="H28" s="35"/>
      <c r="I28" s="36"/>
    </row>
    <row r="29" spans="1:9" ht="20.25" customHeight="1">
      <c r="A29" s="12"/>
      <c r="B29" s="32"/>
      <c r="C29" s="32"/>
      <c r="D29" s="53"/>
      <c r="E29" s="59"/>
      <c r="F29" s="89"/>
      <c r="G29" s="58"/>
      <c r="H29" s="35"/>
      <c r="I29" s="36"/>
    </row>
    <row r="30" spans="1:9" ht="20.25" customHeight="1">
      <c r="A30" s="12"/>
      <c r="B30" s="32"/>
      <c r="C30" s="32"/>
      <c r="D30" s="52"/>
      <c r="E30" s="59"/>
      <c r="F30" s="54"/>
      <c r="G30" s="58"/>
      <c r="H30" s="35"/>
      <c r="I30" s="36"/>
    </row>
    <row r="31" spans="1:9" ht="20.25" customHeight="1">
      <c r="A31" s="12"/>
      <c r="B31" s="32"/>
      <c r="C31" s="32"/>
      <c r="D31" s="52"/>
      <c r="E31" s="59"/>
      <c r="F31" s="54"/>
      <c r="G31" s="58"/>
      <c r="H31" s="35"/>
      <c r="I31" s="36"/>
    </row>
    <row r="32" spans="1:9" ht="20.25" customHeight="1">
      <c r="A32" s="12"/>
      <c r="B32" s="32"/>
      <c r="C32" s="32"/>
      <c r="D32" s="32"/>
      <c r="E32" s="40"/>
      <c r="F32" s="50"/>
      <c r="G32" s="51"/>
      <c r="H32" s="35"/>
      <c r="I32" s="36"/>
    </row>
    <row r="33" spans="1:12" ht="20.25" customHeight="1">
      <c r="A33" s="12"/>
      <c r="B33" s="32"/>
      <c r="C33" s="32"/>
      <c r="D33" s="32"/>
      <c r="E33" s="40"/>
      <c r="F33" s="50"/>
      <c r="G33" s="51"/>
      <c r="H33" s="35"/>
      <c r="I33" s="36"/>
    </row>
    <row r="34" spans="1:12" s="8" customFormat="1" ht="20.25" customHeight="1">
      <c r="A34" s="10" t="s">
        <v>11</v>
      </c>
      <c r="B34" s="29"/>
      <c r="C34" s="29"/>
      <c r="D34" s="29"/>
      <c r="E34" s="29"/>
      <c r="F34" s="29"/>
      <c r="G34" s="46">
        <f>SUM(G35:G36)</f>
        <v>0</v>
      </c>
      <c r="H34" s="41"/>
      <c r="I34" s="39"/>
      <c r="J34"/>
      <c r="K34"/>
      <c r="L34"/>
    </row>
    <row r="35" spans="1:12" s="8" customFormat="1" ht="20.25" customHeight="1">
      <c r="A35" s="15"/>
      <c r="B35" s="32"/>
      <c r="C35" s="32"/>
      <c r="D35" s="32"/>
      <c r="E35" s="40"/>
      <c r="F35" s="47"/>
      <c r="G35" s="34"/>
      <c r="H35" s="35"/>
      <c r="I35" s="36"/>
      <c r="J35"/>
      <c r="K35"/>
      <c r="L35"/>
    </row>
    <row r="36" spans="1:12" ht="20.25" customHeight="1" thickBot="1">
      <c r="A36" s="11"/>
      <c r="B36" s="49"/>
      <c r="C36" s="49"/>
      <c r="D36" s="49"/>
      <c r="E36" s="49"/>
      <c r="F36" s="42"/>
      <c r="G36" s="48"/>
      <c r="H36" s="43"/>
      <c r="I36" s="44"/>
    </row>
    <row r="44" spans="1:12">
      <c r="I44" s="9"/>
    </row>
  </sheetData>
  <mergeCells count="11">
    <mergeCell ref="A1:I1"/>
    <mergeCell ref="B4:E4"/>
    <mergeCell ref="B5:E5"/>
    <mergeCell ref="B6:E6"/>
    <mergeCell ref="B7:E7"/>
    <mergeCell ref="B8:E8"/>
    <mergeCell ref="G4:I4"/>
    <mergeCell ref="G5:I5"/>
    <mergeCell ref="G6:I6"/>
    <mergeCell ref="G7:I7"/>
    <mergeCell ref="G8:I8"/>
  </mergeCells>
  <phoneticPr fontId="14" type="noConversion"/>
  <pageMargins left="0.27559055118110237" right="0.19685039370078741" top="0.74803149606299213" bottom="0.62992125984251968" header="0.51181102362204722" footer="0.51181102362204722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25.2월</vt:lpstr>
      <vt:lpstr>'25.2월'!Print_Area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KCG_MP</cp:lastModifiedBy>
  <cp:lastPrinted>2022-02-04T00:22:19Z</cp:lastPrinted>
  <dcterms:created xsi:type="dcterms:W3CDTF">2008-03-25T05:25:15Z</dcterms:created>
  <dcterms:modified xsi:type="dcterms:W3CDTF">2026-04-08T04:26:17Z</dcterms:modified>
</cp:coreProperties>
</file>