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645" firstSheet="5" activeTab="2"/>
  </x:bookViews>
  <x:sheets>
    <x:sheet name="26.1월" sheetId="1" r:id="rId4"/>
    <x:sheet name="26.2월" sheetId="2" r:id="rId5"/>
    <x:sheet name="26.3월" sheetId="3" r:id="rId6"/>
  </x:sheets>
  <x:definedNames>
    <x:definedName name="_xlnm.Print_Area" localSheetId="0">'26.1월'!$A$1:$J$35</x:definedName>
    <x:definedName name="_xlnm.Print_Area" localSheetId="1">'26.2월'!$A$1:$J$35</x:definedName>
    <x:definedName name="_xlnm.Print_Area" localSheetId="2">'26.3월'!$A$1:$J$35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<x:sst xmlns:r="http://schemas.openxmlformats.org/officeDocument/2006/relationships" xmlns:c="http://schemas.openxmlformats.org/drawingml/2006/chart" xmlns:x="http://schemas.openxmlformats.org/spreadsheetml/2006/main" count="289" uniqueCount="169">
  <x:si>
    <x:t>유           형</x:t>
  </x:si>
  <x:si>
    <x:t>선결제액 사용금액(원)</x:t>
  </x:si>
  <x:si>
    <x:t>직원간담회 및 사기진작 등</x:t>
  </x:si>
  <x:si>
    <x:t>소계</x:t>
  </x:si>
  <x:si>
    <x:t>계</x:t>
  </x:si>
  <x:si>
    <x:t>11:40</x:t>
  </x:si>
  <x:si>
    <x:t>12:12</x:t>
  </x:si>
  <x:si>
    <x:t>14:11</x:t>
  </x:si>
  <x:si>
    <x:t>용궁짜장</x:t>
  </x:si>
  <x:si>
    <x:t>1.20</x:t>
  </x:si>
  <x:si>
    <x:t>1.14</x:t>
  </x:si>
  <x:si>
    <x:t>11:57</x:t>
  </x:si>
  <x:si>
    <x:t>11:53</x:t>
  </x:si>
  <x:si>
    <x:t>19:46</x:t>
  </x:si>
  <x:si>
    <x:t>20:34</x:t>
  </x:si>
  <x:si>
    <x:t>장가네한우곰탕</x:t>
  </x:si>
  <x:si>
    <x:t>12:14</x:t>
  </x:si>
  <x:si>
    <x:t>12:17</x:t>
  </x:si>
  <x:si>
    <x:t>사랑채소안점</x:t>
  </x:si>
  <x:si>
    <x:t>3.18</x:t>
  </x:si>
  <x:si>
    <x:t>1.22</x:t>
  </x:si>
  <x:si>
    <x:t>해마루전통찻집</x:t>
  </x:si>
  <x:si>
    <x:t>17:19</x:t>
  </x:si>
  <x:si>
    <x:t>11:14</x:t>
  </x:si>
  <x:si>
    <x:t>12:05</x:t>
  </x:si>
  <x:si>
    <x:t>12:13</x:t>
  </x:si>
  <x:si>
    <x:t>1.19</x:t>
  </x:si>
  <x:si>
    <x:t>1.29</x:t>
  </x:si>
  <x:si>
    <x:t>12:09</x:t>
  </x:si>
  <x:si>
    <x:t>20:53</x:t>
  </x:si>
  <x:si>
    <x:t>11:37</x:t>
  </x:si>
  <x:si>
    <x:t>황제회포차</x:t>
  </x:si>
  <x:si>
    <x:t>12:28</x:t>
  </x:si>
  <x:si>
    <x:t>2.20</x:t>
  </x:si>
  <x:si>
    <x:t>19:49</x:t>
  </x:si>
  <x:si>
    <x:t>3.26</x:t>
  </x:si>
  <x:si>
    <x:t>현대옥완도점</x:t>
  </x:si>
  <x:si>
    <x:t>1.12</x:t>
  </x:si>
  <x:si>
    <x:t>12:45</x:t>
  </x:si>
  <x:si>
    <x:t>남파랑81</x:t>
  </x:si>
  <x:si>
    <x:t>12:24</x:t>
  </x:si>
  <x:si>
    <x:t>3.17</x:t>
  </x:si>
  <x:si>
    <x:t>3.12</x:t>
  </x:si>
  <x:si>
    <x:t>19:38</x:t>
  </x:si>
  <x:si>
    <x:t>11:20</x:t>
  </x:si>
  <x:si>
    <x:t>14:32</x:t>
  </x:si>
  <x:si>
    <x:t>14:52</x:t>
  </x:si>
  <x:si>
    <x:t>2.24</x:t>
  </x:si>
  <x:si>
    <x:t>2.12</x:t>
  </x:si>
  <x:si>
    <x:t>2.23</x:t>
  </x:si>
  <x:si>
    <x:t>삼형제 회관</x:t>
  </x:si>
  <x:si>
    <x:t>11:54</x:t>
  </x:si>
  <x:si>
    <x:t>빽다방완도점</x:t>
  </x:si>
  <x:si>
    <x:t>2.26</x:t>
  </x:si>
  <x:si>
    <x:t>주도민속전집</x:t>
  </x:si>
  <x:si>
    <x:t>3.19</x:t>
  </x:si>
  <x:si>
    <x:t>13:06</x:t>
  </x:si>
  <x:si>
    <x:t>11:56</x:t>
  </x:si>
  <x:si>
    <x:t>11:59</x:t>
  </x:si>
  <x:si>
    <x:t>3.13</x:t>
  </x:si>
  <x:si>
    <x:t>2.10</x:t>
  </x:si>
  <x:si>
    <x:t>12:42</x:t>
  </x:si>
  <x:si>
    <x:t>메가커피완도점</x:t>
  </x:si>
  <x:si>
    <x:t>동백횟집</x:t>
  </x:si>
  <x:si>
    <x:t>어가일식</x:t>
  </x:si>
  <x:si>
    <x:t>11:21</x:t>
  </x:si>
  <x:si>
    <x:t>가든한국관</x:t>
  </x:si>
  <x:si>
    <x:t>계절의맛명성</x:t>
  </x:si>
  <x:si>
    <x:t>문화식당</x:t>
  </x:si>
  <x:si>
    <x:t>상화식당</x:t>
  </x:si>
  <x:si>
    <x:t>롯데리아완도점</x:t>
  </x:si>
  <x:si>
    <x:t>완도해물탕</x:t>
  </x:si>
  <x:si>
    <x:t>119야식</x:t>
  </x:si>
  <x:si>
    <x:t>부자가든</x:t>
  </x:si>
  <x:si>
    <x:t>19:53</x:t>
  </x:si>
  <x:si>
    <x:t>12:51</x:t>
  </x:si>
  <x:si>
    <x:t>12.45</x:t>
  </x:si>
  <x:si>
    <x:t>13:35</x:t>
  </x:si>
  <x:si>
    <x:t>사용시간</x:t>
  </x:si>
  <x:si>
    <x:t>11:22</x:t>
  </x:si>
  <x:si>
    <x:t>매그놀리아</x:t>
  </x:si>
  <x:si>
    <x:t>11:46</x:t>
  </x:si>
  <x:si>
    <x:t>3.25</x:t>
  </x:si>
  <x:si>
    <x:t>12:30</x:t>
  </x:si>
  <x:si>
    <x:t>14:35</x:t>
  </x:si>
  <x:si>
    <x:t>3.11</x:t>
  </x:si>
  <x:si>
    <x:t>13:39</x:t>
  </x:si>
  <x:si>
    <x:t>참좋은고기</x:t>
  </x:si>
  <x:si>
    <x:t>대박집</x:t>
  </x:si>
  <x:si>
    <x:t>1.6</x:t>
  </x:si>
  <x:si>
    <x:t>씨유</x:t>
  </x:si>
  <x:si>
    <x:t>2.2</x:t>
  </x:si>
  <x:si>
    <x:t>3.5</x:t>
  </x:si>
  <x:si>
    <x:t>라움</x:t>
  </x:si>
  <x:si>
    <x:t>수이관</x:t>
  </x:si>
  <x:si>
    <x:t>3.3</x:t>
  </x:si>
  <x:si>
    <x:t>세연당</x:t>
  </x:si>
  <x:si>
    <x:t>2.6</x:t>
  </x:si>
  <x:si>
    <x:t>2.5</x:t>
  </x:si>
  <x:si>
    <x:t>쎄라비</x:t>
  </x:si>
  <x:si>
    <x:t>2.4</x:t>
  </x:si>
  <x:si>
    <x:t>담다</x:t>
  </x:si>
  <x:si>
    <x:t>영카페</x:t>
  </x:si>
  <x:si>
    <x:t>1.9</x:t>
  </x:si>
  <x:si>
    <x:t>마당</x:t>
  </x:si>
  <x:si>
    <x:t>카드</x:t>
  </x:si>
  <x:si>
    <x:t>건수</x:t>
  </x:si>
  <x:si>
    <x:t>구성비</x:t>
  </x:si>
  <x:si>
    <x:t>일자</x:t>
  </x:si>
  <x:si>
    <x:t>대원</x:t>
  </x:si>
  <x:si>
    <x:t>보길도 전복선박 상황처리 관련, 상황실근무자(경감 위00 등 25명) 간식(햄버거)</x:t>
  </x:si>
  <x:si>
    <x:t>보길도 전복선박 상황처리 관련, 상황실근무자(경감 위00 등 25명) 간식(콜라)</x:t>
  </x:si>
  <x:si>
    <x:t>(단위 : 원)</x:t>
  </x:si>
  <x:si>
    <x:t>유관기관 업무협의</x:t>
  </x:si>
  <x:si>
    <x:t>사용목적(내역)</x:t>
  </x:si>
  <x:si>
    <x:t>□ 세부집행내역</x:t>
  </x:si>
  <x:si>
    <x:t>경비함정 함정장 업무소통 관련련 519함장 등 7명 식사</x:t>
  </x:si>
  <x:si>
    <x:t>지휘관, 치안현장(청산출장소) 점검 관련 업무소통 간담회 식사</x:t>
  </x:si>
  <x:si>
    <x:t>완도군 기관단체장(완도군수 등 7명) 업무공유 협의 간담회</x:t>
  </x:si>
  <x:si>
    <x:t>지휘관 치안현장 점검 관련, 마량파출소 근무자 소통 간담회 간식</x:t>
  </x:si>
  <x:si>
    <x:t>설 연휴 치안현장 점검 관련, 정보계장 등 6명 업무소통 간담회</x:t>
  </x:si>
  <x:si>
    <x:t>지휘관 치안현장(강진) 점검 관련, 경장 김00 등 4명 간담회</x:t>
  </x:si>
  <x:si>
    <x:t>사초출장소 현장 점검 관련, 안전관리계장 등 4명 소통간담회</x:t>
  </x:si>
  <x:si>
    <x:t>완도서방서장 등 4명 업무공유 협력 간담회(차)</x:t>
  </x:si>
  <x:si>
    <x:t>전입 부서장(계장급) 업무소통 간담회 및 식사비</x:t>
  </x:si>
  <x:si>
    <x:t>지휘관, 계장급(16명) 업무 소통 정담 식사</x:t>
  </x:si>
  <x:si>
    <x:t>완도서방서장 등 4명 업무공유 협력 간담회(식사)</x:t>
  </x:si>
  <x:si>
    <x:t>93여단장(김00) 등 8명 업무협의 공유 간담회</x:t>
  </x:si>
  <x:si>
    <x:t>유관기관(목포지방해양안전심판원) 업무협의 식사</x:t>
  </x:si>
  <x:si>
    <x:t>기획운영과장 등 6명 업무소통 간담회</x:t>
  </x:si>
  <x:si>
    <x:t>교통레저계장 등 4명 업무소통 간담회</x:t>
  </x:si>
  <x:si>
    <x:t>교육훈련계장 등 6명 업무소통 간담회</x:t>
  </x:si>
  <x:si>
    <x:t>안전관리계장 등 3명 업무공유 간담회 간식</x:t>
  </x:si>
  <x:si>
    <x:t>경비구조과장 등 7명 업무소통 정담 티타임</x:t>
  </x:si>
  <x:si>
    <x:t>관내 현안 치안업무 관련 수사과장 등 5명 업무 논의 식사</x:t>
  </x:si>
  <x:si>
    <x:t>서해청 취임 신고 업무 관련, 정보계장 등 2명 점심 식사</x:t>
  </x:si>
  <x:si>
    <x:t>땅끝파출소 치안현장 점검 관련, 근무자 업무소통 간담회 간식</x:t>
  </x:si>
  <x:si>
    <x:t>과장급(경비구조과장 등 8명) 업무 소통 정담 식사</x:t>
  </x:si>
  <x:si>
    <x:t>부속실 근무자 7급 이00 등 3명 업무소통 간담회</x:t>
  </x:si>
  <x:si>
    <x:t>지휘관 해상순시 관련, 경비계장 등 2명 업무공유 식사</x:t>
  </x:si>
  <x:si>
    <x:t xml:space="preserve">해양안전 특별관리 점검 관련 기획운영계장 등 4명 업무소통 식사 </x:t>
  </x:si>
  <x:si>
    <x:t>지휘관 치안현장(노화) 점검 관련, 경감 추00 등 6명 소통 간담회</x:t>
  </x:si>
  <x:si>
    <x:t>해양안전 특별관리 점검 관련 기획운영계장 등 4명 업무소통 티타임</x:t>
  </x:si>
  <x:si>
    <x:t>노화파출소 치안현장 점검 관련, 경장 임00 등 3명 업무공유 식사</x:t>
  </x:si>
  <x:si>
    <x:t>땅끝파출소 치안현장 점검 관련, 안전관리계장 등 3명 업무공유 간담회</x:t>
  </x:si>
  <x:si>
    <x:t>노화파출소 치안현장 점검 관련, 파출소 근무자 간담회 간식(커피 등)</x:t>
  </x:si>
  <x:si>
    <x:t>해양안전 특별관리 점검 관련 안전관리계장 등 4명 업무 논의 티타임</x:t>
  </x:si>
  <x:si>
    <x:t>2026.1.2</x:t>
  </x:si>
  <x:si>
    <x:t>빽다방완도청해진점</x:t>
  </x:si>
  <x:si>
    <x:t>벌크커피노화보길점</x:t>
  </x:si>
  <x:si>
    <x:t>부속실 근무자 주무관 정효윤 등 3명 소통 정담 식사 및 티타임</x:t>
  </x:si>
  <x:si>
    <x:t>해양안전 특별점검 관련 안전관리계장 등 4명 업무논의 식사</x:t>
  </x:si>
  <x:si>
    <x:t>지휘관 치안현장(강진) 점검 관련, 경장 김00 등 간담회(차)</x:t>
  </x:si>
  <x:si>
    <x:t>정책자문위원회 간담회 및 식사비</x:t>
  </x:si>
  <x:si>
    <x:t>통신계장 등 6명 업무소통 간담회</x:t>
  </x:si>
  <x:si>
    <x:t>회진파출소 치안현장 점검 관련, 파출소장 등 9명 업무 소통 간담회(커피 등)</x:t>
  </x:si>
  <x:si>
    <x:t>지휘관, 치안현장(금일출장소) 점검 관련 경감 서00 등 3명 간담(커피</x:t>
  </x:si>
  <x:si>
    <x:t>비고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</x:si>
  <x:si>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2월 업무추진비 집행내역(완도해양경찰서) 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</x:si>
  <x:si>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2026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2"/>
            <x:color rgb="ff000000"/>
            <x:b val="1"/>
          </x:rPr>
        </mc:Fallback>
      </mc:AlternateContent>
      <x:t>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휴먼명조,한컴돋움"/>
            <x:sz val="22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휴먼명조,한컴돋움"/>
            <x:sz val="22"/>
            <x:color rgb="ff000000"/>
            <x:b val="1"/>
          </x:rPr>
        </mc:Fallback>
      </mc:AlternateContent>
      <x:t xml:space="preserve">월 업무추진비 집행내역(완도해양경찰서) </x:t>
    </x:r>
  </x:si>
  <x:si>
    <x:t>사용방법</x:t>
  </x:si>
  <x:si>
    <x:t>대상인원(명)</x:t>
  </x:si>
  <x:si>
    <x:t>□ 총괄내역</x:t>
  </x:si>
  <x:si>
    <x:t>2.14</x:t>
  </x:si>
  <x:si>
    <x:t>구   분</x:t>
  </x:si>
  <x:si>
    <x:t>사용장소</x:t>
  </x:si>
  <x:si>
    <x:t>금  액</x:t>
  </x:si>
  <x:si>
    <x:t>사용금액(원)</x:t>
  </x:si>
  <x:si>
    <x:t>2.13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</x:si>
</x:sst>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mm&quot;월&quot;\ dd&quot;일&quot;"/>
    <x:numFmt numFmtId="165" formatCode="#,##0_ "/>
    <x:numFmt numFmtId="166" formatCode="0.00_ "/>
    <x:numFmt numFmtId="167" formatCode="#,##0_);[Red]\(#,##0\)"/>
  </x:numFmts>
  <x:fonts count="2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양신명조,한컴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양신명조,한컴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262626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26262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,한컴돋움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휴먼명조,한컴돋움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2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6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118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2" borderId="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2" borderId="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0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0" fillId="0" borderId="11" xfId="0" applyNumberFormat="1" applyFont="1" applyBorder="1" applyAlignment="1">
          <x:alignment horizontal="right" vertical="center" wrapText="1"/>
        </x:xf>
      </mc:Fallback>
    </mc:AlternateContent>
    <x:xf numFmtId="0" fontId="0" fillId="4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0" fontId="11" fillId="2" borderId="1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1" fillId="2" borderId="1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10" fillId="0" borderId="1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10" fillId="0" borderId="1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3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3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5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5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Border="1" applyAlignment="1">
          <x:alignment horizontal="right" vertical="center"/>
        </x:xf>
      </mc:Fallback>
    </mc:AlternateContent>
    <x:xf numFmtId="0" fontId="17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9" fillId="3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9" fillId="3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8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6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right" vertical="center"/>
        </x:xf>
      </mc:Fallback>
    </mc:AlternateContent>
    <x:xf numFmtId="41" fontId="14" fillId="4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8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8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9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9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4" borderId="7" xfId="2" applyNumberFormat="1" applyFont="1" applyFill="1" applyBorder="1" applyAlignment="1">
          <x:alignment horizontal="center" vertical="center"/>
        </x:xf>
      </mc:Fallback>
    </mc:AlternateContent>
    <x:xf numFmtId="0" fontId="20" fillId="4" borderId="7" xfId="0" applyNumberFormat="1" applyFont="1" applyFill="1" applyBorder="1" applyAlignment="1">
      <x:alignment horizontal="left" vertical="center"/>
    </x:xf>
    <x:xf numFmtId="3" fontId="20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0" borderId="8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1" fillId="0" borderId="8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9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9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2" applyNumberFormat="1" applyFont="1" applyFill="1" applyBorder="1" applyAlignment="1">
          <x:alignment horizontal="center" vertical="center"/>
        </x:xf>
      </mc:Fallback>
    </mc:AlternateContent>
    <x:xf numFmtId="0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7" xfId="1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7" xfId="1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4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7" xfId="1" applyNumberFormat="1" applyFont="1" applyFill="1" applyBorder="1" applyAlignment="1">
          <x:alignment horizontal="center" vertical="center"/>
        </x:xf>
      </mc:Fallback>
    </mc:AlternateContent>
    <x:xf numFmtId="41" fontId="14" fillId="0" borderId="7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16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6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7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7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3" xfId="0" applyNumberFormat="1" applyFont="1" applyFill="1" applyBorder="1" applyAlignment="1" applyProtection="1">
          <x:alignment horizontal="center" vertical="center"/>
        </x:xf>
      </mc:Fallback>
    </mc:AlternateContent>
    <x:xf numFmtId="49" fontId="14" fillId="0" borderId="2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14" fillId="0" borderId="2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23" xfId="0" applyNumberFormat="1" applyFont="1" applyFill="1" applyBorder="1" applyAlignment="1" applyProtection="1">
          <x:alignment horizontal="right" vertical="center"/>
        </x:xf>
      </mc:Fallback>
    </mc:AlternateContent>
    <x:xf numFmtId="0" fontId="14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7" xfId="0" applyNumberFormat="1" applyFont="1" applyFill="1" applyBorder="1" applyAlignment="1">
          <x:alignment horizontal="center" vertical="center"/>
        </x:xf>
      </mc:Fallback>
    </mc:AlternateContent>
    <x:xf numFmtId="49" fontId="14" fillId="0" borderId="7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3" applyNumberFormat="1" applyFont="1" applyFill="1" applyBorder="1" applyAlignment="1">
          <x:alignment horizontal="center" vertical="center"/>
        </x:xf>
      </mc:Fallback>
    </mc:AlternateContent>
    <x:xf numFmtId="49" fontId="6" fillId="4" borderId="23" xfId="0" applyNumberFormat="1" applyFont="1" applyFill="1" applyBorder="1" applyAlignment="1" applyProtection="1">
      <x:alignment horizontal="left" vertical="center"/>
    </x:xf>
    <x:xf numFmtId="0" fontId="6" fillId="0" borderId="0" xfId="0" applyNumberFormat="1" applyFont="1" applyAlignment="1">
      <x:alignment horizontal="left" vertical="center"/>
    </x:xf>
    <x:xf numFmtId="0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4" applyNumberFormat="1" applyFont="1" applyFill="1" applyBorder="1" applyAlignment="1">
          <x:alignment horizontal="center" vertical="center"/>
        </x:xf>
      </mc:Fallback>
    </mc:AlternateContent>
    <x:xf numFmtId="41" fontId="14" fillId="4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" xfId="5" applyNumberFormat="1" applyFont="1" applyFill="1" applyBorder="1" applyAlignment="1">
          <x:alignment horizontal="center" vertical="center"/>
        </x:xf>
      </mc:Fallback>
    </mc:AlternateContent>
    <x:xf numFmtId="3" fontId="14" fillId="4" borderId="7" xfId="5" applyNumberFormat="1" applyFont="1" applyFill="1" applyBorder="1" applyAlignment="1">
      <x:alignment horizontal="left" vertical="center"/>
    </x:xf>
  </x:cellXfs>
  <x:cellStyles count="6">
    <x:cellStyle name="표준" xfId="0" builtinId="0"/>
    <x:cellStyle name="쉼표 [0]" xfId="1" builtinId="6"/>
    <x:cellStyle name="표준 2" xfId="2"/>
    <x:cellStyle name="표준 3" xfId="3"/>
    <x:cellStyle name="표준 5" xfId="4"/>
    <x:cellStyle name="표준 7" xfId="5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S35"/>
  <x:sheetViews>
    <x:sheetView topLeftCell="A1" zoomScale="85" zoomScaleNormal="85" zoomScaleSheetLayoutView="85" workbookViewId="0">
      <x:selection activeCell="E27" activeCellId="0" sqref="E27:E2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07" t="s">
        <x:v>159</x:v>
      </x:c>
      <x:c r="B1" s="107"/>
      <x:c r="C1" s="107"/>
      <x:c r="D1" s="107"/>
      <x:c r="E1" s="107"/>
      <x:c r="F1" s="107"/>
      <x:c r="G1" s="107"/>
      <x:c r="H1" s="107"/>
      <x:c r="I1" s="107"/>
    </x:row>
    <x:row r="2" spans="1:1" ht="20.25">
      <x:c r="A2" s="1" t="s">
        <x:v>162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0</x:v>
      </x:c>
      <x:c r="B4" s="8" t="s">
        <x:v>106</x:v>
      </x:c>
      <x:c r="C4" s="8"/>
      <x:c r="D4" s="8"/>
      <x:c r="E4" s="8" t="s">
        <x:v>166</x:v>
      </x:c>
      <x:c r="F4" s="13" t="s">
        <x:v>107</x:v>
      </x:c>
      <x:c r="G4" s="13"/>
      <x:c r="H4" s="13"/>
      <x:c r="I4" s="13"/>
    </x:row>
    <x:row r="5" spans="1:9" s="9" customFormat="1" ht="16.5" customHeight="1">
      <x:c r="A5" s="10" t="s">
        <x:v>4</x:v>
      </x:c>
      <x:c r="B5" s="11">
        <x:f>SUM(B6:B7)</x:f>
        <x:v>11</x:v>
      </x:c>
      <x:c r="C5" s="11"/>
      <x:c r="D5" s="11"/>
      <x:c r="E5" s="12">
        <x:f>SUM(E6,E7)</x:f>
        <x:v>702300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113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</x:v>
      </x:c>
      <x:c r="B7" s="17">
        <x:f>COUNTA(B15:B33)</x:f>
        <x:v>11</x:v>
      </x:c>
      <x:c r="C7" s="17"/>
      <x:c r="D7" s="17"/>
      <x:c r="E7" s="18">
        <x:f>F14</x:f>
        <x:v>702300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115</x:v>
      </x:c>
    </x:row>
    <x:row r="10" spans="1:9" ht="16.5" customHeight="1">
      <x:c r="A10" s="2"/>
      <x:c r="F10" s="61" t="s">
        <x:v>112</x:v>
      </x:c>
      <x:c r="G10" s="26"/>
      <x:c r="H10" s="26"/>
      <x:c r="I10" s="26"/>
    </x:row>
    <x:row r="11" spans="1:19" ht="20.25" customHeight="1">
      <x:c r="A11" s="66" t="s">
        <x:v>164</x:v>
      </x:c>
      <x:c r="B11" s="69" t="s">
        <x:v>108</x:v>
      </x:c>
      <x:c r="C11" s="38" t="s">
        <x:v>78</x:v>
      </x:c>
      <x:c r="D11" s="14" t="s">
        <x:v>165</x:v>
      </x:c>
      <x:c r="E11" s="14" t="s">
        <x:v>114</x:v>
      </x:c>
      <x:c r="F11" s="14" t="s">
        <x:v>167</x:v>
      </x:c>
      <x:c r="G11" s="33" t="s">
        <x:v>1</x:v>
      </x:c>
      <x:c r="H11" s="14" t="s">
        <x:v>161</x:v>
      </x:c>
      <x:c r="I11" s="27" t="s">
        <x:v>160</x:v>
      </x:c>
      <x:c r="J11" s="53" t="s">
        <x:v>157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113</x:v>
      </x:c>
      <x:c r="B12" s="70" t="s">
        <x:v>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</x:v>
      </x:c>
      <x:c r="B14" s="72" t="s">
        <x:v>3</x:v>
      </x:c>
      <x:c r="C14" s="40"/>
      <x:c r="D14" s="40"/>
      <x:c r="E14" s="41"/>
      <x:c r="F14" s="42">
        <x:f>SUM(F15:F33)</x:f>
        <x:v>702300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08"/>
      <x:c r="B15" s="63" t="s">
        <x:v>147</x:v>
      </x:c>
      <x:c r="C15" s="63" t="s">
        <x:v>16</x:v>
      </x:c>
      <x:c r="D15" s="63" t="s">
        <x:v>94</x:v>
      </x:c>
      <x:c r="E15" s="65" t="s">
        <x:v>135</x:v>
      </x:c>
      <x:c r="F15" s="62">
        <x:v>36000</x:v>
      </x:c>
      <x:c r="G15" s="45"/>
      <x:c r="H15" s="74">
        <x:v>2</x:v>
      </x:c>
      <x:c r="I15" s="75" t="s">
        <x:v>105</x:v>
      </x:c>
      <x:c r="L15" s="54"/>
      <x:c r="M15" s="54"/>
      <x:c r="N15" s="54"/>
      <x:c r="O15" s="54"/>
    </x:row>
    <x:row r="16" spans="1:15" ht="20.25" customHeight="1">
      <x:c r="A16" s="108"/>
      <x:c r="B16" s="63" t="s">
        <x:v>89</x:v>
      </x:c>
      <x:c r="C16" s="63" t="s">
        <x:v>81</x:v>
      </x:c>
      <x:c r="D16" s="63" t="s">
        <x:v>15</x:v>
      </x:c>
      <x:c r="E16" s="65" t="s">
        <x:v>121</x:v>
      </x:c>
      <x:c r="F16" s="62">
        <x:v>46000</x:v>
      </x:c>
      <x:c r="G16" s="46"/>
      <x:c r="H16" s="74">
        <x:v>4</x:v>
      </x:c>
      <x:c r="I16" s="75" t="s">
        <x:v>105</x:v>
      </x:c>
      <x:c r="L16" s="54"/>
      <x:c r="M16" s="54"/>
      <x:c r="N16" s="54"/>
      <x:c r="O16" s="54"/>
    </x:row>
    <x:row r="17" spans="1:15" ht="20.25" customHeight="1">
      <x:c r="A17" s="108"/>
      <x:c r="B17" s="63" t="s">
        <x:v>89</x:v>
      </x:c>
      <x:c r="C17" s="63" t="s">
        <x:v>11</x:v>
      </x:c>
      <x:c r="D17" s="63" t="s">
        <x:v>96</x:v>
      </x:c>
      <x:c r="E17" s="64" t="s">
        <x:v>152</x:v>
      </x:c>
      <x:c r="F17" s="62">
        <x:v>20800</x:v>
      </x:c>
      <x:c r="G17" s="45"/>
      <x:c r="H17" s="74">
        <x:v>4</x:v>
      </x:c>
      <x:c r="I17" s="75" t="s">
        <x:v>105</x:v>
      </x:c>
      <x:c r="L17" s="54"/>
      <x:c r="M17" s="54"/>
      <x:c r="N17" s="54"/>
      <x:c r="O17" s="54"/>
    </x:row>
    <x:row r="18" spans="1:15" ht="20.25" customHeight="1">
      <x:c r="A18" s="108"/>
      <x:c r="B18" s="63" t="s">
        <x:v>103</x:v>
      </x:c>
      <x:c r="C18" s="63" t="s">
        <x:v>6</x:v>
      </x:c>
      <x:c r="D18" s="63" t="s">
        <x:v>18</x:v>
      </x:c>
      <x:c r="E18" s="64" t="s">
        <x:v>141</x:v>
      </x:c>
      <x:c r="F18" s="62">
        <x:v>96000</x:v>
      </x:c>
      <x:c r="G18" s="45"/>
      <x:c r="H18" s="74">
        <x:v>6</x:v>
      </x:c>
      <x:c r="I18" s="75" t="s">
        <x:v>105</x:v>
      </x:c>
      <x:c r="L18" s="54"/>
      <x:c r="M18" s="54"/>
      <x:c r="N18" s="54"/>
      <x:c r="O18" s="54"/>
    </x:row>
    <x:row r="19" spans="1:9" ht="20.25" customHeight="1">
      <x:c r="A19" s="108"/>
      <x:c r="B19" s="63" t="s">
        <x:v>37</x:v>
      </x:c>
      <x:c r="C19" s="63" t="s">
        <x:v>11</x:v>
      </x:c>
      <x:c r="D19" s="63" t="s">
        <x:v>71</x:v>
      </x:c>
      <x:c r="E19" s="64" t="s">
        <x:v>129</x:v>
      </x:c>
      <x:c r="F19" s="62">
        <x:v>72000</x:v>
      </x:c>
      <x:c r="G19" s="46"/>
      <x:c r="H19" s="74">
        <x:v>6</x:v>
      </x:c>
      <x:c r="I19" s="75" t="s">
        <x:v>105</x:v>
      </x:c>
    </x:row>
    <x:row r="20" spans="1:9" ht="20.25" customHeight="1">
      <x:c r="A20" s="108"/>
      <x:c r="B20" s="63" t="s">
        <x:v>10</x:v>
      </x:c>
      <x:c r="C20" s="63" t="s">
        <x:v>12</x:v>
      </x:c>
      <x:c r="D20" s="63" t="s">
        <x:v>31</x:v>
      </x:c>
      <x:c r="E20" s="64" t="s">
        <x:v>131</x:v>
      </x:c>
      <x:c r="F20" s="62">
        <x:v>108000</x:v>
      </x:c>
      <x:c r="G20" s="46"/>
      <x:c r="H20" s="74">
        <x:v>6</x:v>
      </x:c>
      <x:c r="I20" s="75" t="s">
        <x:v>105</x:v>
      </x:c>
    </x:row>
    <x:row r="21" spans="1:9" ht="20.25" customHeight="1">
      <x:c r="A21" s="108"/>
      <x:c r="B21" s="63" t="s">
        <x:v>26</x:v>
      </x:c>
      <x:c r="C21" s="63" t="s">
        <x:v>57</x:v>
      </x:c>
      <x:c r="D21" s="63" t="s">
        <x:v>36</x:v>
      </x:c>
      <x:c r="E21" s="64" t="s">
        <x:v>130</x:v>
      </x:c>
      <x:c r="F21" s="62">
        <x:v>43000</x:v>
      </x:c>
      <x:c r="G21" s="46"/>
      <x:c r="H21" s="74">
        <x:v>4</x:v>
      </x:c>
      <x:c r="I21" s="75" t="s">
        <x:v>105</x:v>
      </x:c>
    </x:row>
    <x:row r="22" spans="1:9" ht="20.25" customHeight="1">
      <x:c r="A22" s="108"/>
      <x:c r="B22" s="63" t="s">
        <x:v>9</x:v>
      </x:c>
      <x:c r="C22" s="63" t="s">
        <x:v>28</x:v>
      </x:c>
      <x:c r="D22" s="63" t="s">
        <x:v>109</x:v>
      </x:c>
      <x:c r="E22" s="64" t="s">
        <x:v>126</x:v>
      </x:c>
      <x:c r="F22" s="62">
        <x:v>80000</x:v>
      </x:c>
      <x:c r="G22" s="77"/>
      <x:c r="H22" s="74">
        <x:v>4</x:v>
      </x:c>
      <x:c r="I22" s="75" t="s">
        <x:v>105</x:v>
      </x:c>
    </x:row>
    <x:row r="23" spans="1:9" ht="20.25" customHeight="1">
      <x:c r="A23" s="108"/>
      <x:c r="B23" s="63" t="s">
        <x:v>9</x:v>
      </x:c>
      <x:c r="C23" s="63" t="s">
        <x:v>38</x:v>
      </x:c>
      <x:c r="D23" s="63" t="s">
        <x:v>93</x:v>
      </x:c>
      <x:c r="E23" s="64" t="s">
        <x:v>123</x:v>
      </x:c>
      <x:c r="F23" s="62">
        <x:v>17000</x:v>
      </x:c>
      <x:c r="G23" s="47"/>
      <x:c r="H23" s="74">
        <x:v>4</x:v>
      </x:c>
      <x:c r="I23" s="75" t="s">
        <x:v>105</x:v>
      </x:c>
    </x:row>
    <x:row r="24" spans="1:9" ht="20.25" customHeight="1">
      <x:c r="A24" s="108"/>
      <x:c r="B24" s="63" t="s">
        <x:v>20</x:v>
      </x:c>
      <x:c r="C24" s="63" t="s">
        <x:v>13</x:v>
      </x:c>
      <x:c r="D24" s="63" t="s">
        <x:v>66</x:v>
      </x:c>
      <x:c r="E24" s="64" t="s">
        <x:v>118</x:v>
      </x:c>
      <x:c r="F24" s="62">
        <x:v>150000</x:v>
      </x:c>
      <x:c r="G24" s="46"/>
      <x:c r="H24" s="74">
        <x:v>7</x:v>
      </x:c>
      <x:c r="I24" s="75" t="s">
        <x:v>105</x:v>
      </x:c>
    </x:row>
    <x:row r="25" spans="1:9" ht="20.25" customHeight="1">
      <x:c r="A25" s="108"/>
      <x:c r="B25" s="63" t="s">
        <x:v>27</x:v>
      </x:c>
      <x:c r="C25" s="63" t="s">
        <x:v>11</x:v>
      </x:c>
      <x:c r="D25" s="63" t="s">
        <x:v>36</x:v>
      </x:c>
      <x:c r="E25" s="64" t="s">
        <x:v>138</x:v>
      </x:c>
      <x:c r="F25" s="62">
        <x:v>33500</x:v>
      </x:c>
      <x:c r="G25" s="46"/>
      <x:c r="H25" s="74">
        <x:v>3</x:v>
      </x:c>
      <x:c r="I25" s="75" t="s">
        <x:v>105</x:v>
      </x:c>
    </x:row>
    <x:row r="26" spans="1:9" ht="20.25" customHeight="1">
      <x:c r="A26" s="108"/>
      <x:c r="B26" s="63"/>
      <x:c r="C26" s="63"/>
      <x:c r="D26" s="63"/>
      <x:c r="E26" s="79"/>
      <x:c r="F26" s="83"/>
      <x:c r="G26" s="45"/>
      <x:c r="H26" s="74"/>
      <x:c r="I26" s="75"/>
    </x:row>
    <x:row r="27" spans="1:9" ht="20.25" customHeight="1">
      <x:c r="A27" s="108"/>
      <x:c r="B27" s="76"/>
      <x:c r="C27" s="76"/>
      <x:c r="D27" s="76"/>
      <x:c r="E27" s="79"/>
      <x:c r="F27" s="83"/>
      <x:c r="G27" s="45"/>
      <x:c r="H27" s="74"/>
      <x:c r="I27" s="75"/>
    </x:row>
    <x:row r="28" spans="1:9" ht="20.25" customHeight="1">
      <x:c r="A28" s="108"/>
      <x:c r="B28" s="76"/>
      <x:c r="C28" s="76"/>
      <x:c r="D28" s="80"/>
      <x:c r="E28" s="79"/>
      <x:c r="F28" s="83"/>
      <x:c r="G28" s="45"/>
      <x:c r="H28" s="74"/>
      <x:c r="I28" s="75"/>
    </x:row>
    <x:row r="29" spans="1:9" ht="20.25" customHeight="1">
      <x:c r="A29" s="108"/>
      <x:c r="B29" s="76"/>
      <x:c r="C29" s="78"/>
      <x:c r="D29" s="76"/>
      <x:c r="E29" s="79"/>
      <x:c r="F29" s="83"/>
      <x:c r="G29" s="48"/>
      <x:c r="H29" s="49"/>
      <x:c r="I29" s="75"/>
    </x:row>
    <x:row r="30" spans="1:9" ht="20.25" customHeight="1">
      <x:c r="A30" s="108"/>
      <x:c r="B30" s="76"/>
      <x:c r="C30" s="78"/>
      <x:c r="D30" s="79"/>
      <x:c r="E30" s="79"/>
      <x:c r="F30" s="83"/>
      <x:c r="G30" s="48"/>
      <x:c r="H30" s="49"/>
      <x:c r="I30" s="75"/>
    </x:row>
    <x:row r="31" spans="1:9" ht="20.25" customHeight="1">
      <x:c r="A31" s="108"/>
      <x:c r="B31" s="76"/>
      <x:c r="C31" s="78"/>
      <x:c r="D31" s="79"/>
      <x:c r="E31" s="79"/>
      <x:c r="F31" s="83"/>
      <x:c r="G31" s="48"/>
      <x:c r="H31" s="49"/>
      <x:c r="I31" s="75"/>
    </x:row>
    <x:row r="32" spans="1:9" ht="20.25" customHeight="1">
      <x:c r="A32" s="108"/>
      <x:c r="B32" s="76"/>
      <x:c r="C32" s="78"/>
      <x:c r="D32" s="79"/>
      <x:c r="E32" s="79"/>
      <x:c r="F32" s="84"/>
      <x:c r="G32" s="48"/>
      <x:c r="H32" s="49"/>
      <x:c r="I32" s="75"/>
    </x:row>
    <x:row r="33" spans="1:9" ht="20.25" customHeight="1">
      <x:c r="A33" s="109"/>
      <x:c r="B33" s="73"/>
      <x:c r="C33" s="56"/>
      <x:c r="D33" s="57"/>
      <x:c r="E33" s="81"/>
      <x:c r="F33" s="82"/>
      <x:c r="G33" s="58"/>
      <x:c r="H33" s="59"/>
      <x:c r="I33" s="6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S35"/>
  <x:sheetViews>
    <x:sheetView topLeftCell="A10" zoomScale="85" zoomScaleNormal="85" zoomScaleSheetLayoutView="85" workbookViewId="0">
      <x:selection activeCell="H33" activeCellId="0" sqref="H33:H33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07" t="s">
        <x:v>158</x:v>
      </x:c>
      <x:c r="B1" s="107"/>
      <x:c r="C1" s="107"/>
      <x:c r="D1" s="107"/>
      <x:c r="E1" s="107"/>
      <x:c r="F1" s="107"/>
      <x:c r="G1" s="107"/>
      <x:c r="H1" s="107"/>
      <x:c r="I1" s="107"/>
    </x:row>
    <x:row r="2" spans="1:1" ht="20.25">
      <x:c r="A2" s="1" t="s">
        <x:v>162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0</x:v>
      </x:c>
      <x:c r="B4" s="8" t="s">
        <x:v>106</x:v>
      </x:c>
      <x:c r="C4" s="8"/>
      <x:c r="D4" s="8"/>
      <x:c r="E4" s="8" t="s">
        <x:v>166</x:v>
      </x:c>
      <x:c r="F4" s="13" t="s">
        <x:v>107</x:v>
      </x:c>
      <x:c r="G4" s="13"/>
      <x:c r="H4" s="13"/>
      <x:c r="I4" s="13"/>
    </x:row>
    <x:row r="5" spans="1:9" s="9" customFormat="1" ht="16.5" customHeight="1">
      <x:c r="A5" s="10" t="s">
        <x:v>4</x:v>
      </x:c>
      <x:c r="B5" s="11">
        <x:f>SUM(B6:B7)</x:f>
        <x:v>19</x:v>
      </x:c>
      <x:c r="C5" s="11"/>
      <x:c r="D5" s="11"/>
      <x:c r="E5" s="12">
        <x:f>SUM(E6,E7)</x:f>
        <x:v>1174700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113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</x:v>
      </x:c>
      <x:c r="B7" s="17">
        <x:f>COUNTA(B15:B33)</x:f>
        <x:v>19</x:v>
      </x:c>
      <x:c r="C7" s="17"/>
      <x:c r="D7" s="17"/>
      <x:c r="E7" s="18">
        <x:f>F14</x:f>
        <x:v>1174700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115</x:v>
      </x:c>
    </x:row>
    <x:row r="10" spans="1:9" ht="16.5" customHeight="1">
      <x:c r="A10" s="2"/>
      <x:c r="F10" s="61" t="s">
        <x:v>112</x:v>
      </x:c>
      <x:c r="G10" s="26"/>
      <x:c r="H10" s="26"/>
      <x:c r="I10" s="26"/>
    </x:row>
    <x:row r="11" spans="1:19" ht="20.25" customHeight="1">
      <x:c r="A11" s="66" t="s">
        <x:v>164</x:v>
      </x:c>
      <x:c r="B11" s="69" t="s">
        <x:v>108</x:v>
      </x:c>
      <x:c r="C11" s="38" t="s">
        <x:v>78</x:v>
      </x:c>
      <x:c r="D11" s="14" t="s">
        <x:v>165</x:v>
      </x:c>
      <x:c r="E11" s="14" t="s">
        <x:v>114</x:v>
      </x:c>
      <x:c r="F11" s="14" t="s">
        <x:v>167</x:v>
      </x:c>
      <x:c r="G11" s="33" t="s">
        <x:v>1</x:v>
      </x:c>
      <x:c r="H11" s="14" t="s">
        <x:v>161</x:v>
      </x:c>
      <x:c r="I11" s="27" t="s">
        <x:v>160</x:v>
      </x:c>
      <x:c r="J11" s="53" t="s">
        <x:v>157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113</x:v>
      </x:c>
      <x:c r="B12" s="70" t="s">
        <x:v>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</x:v>
      </x:c>
      <x:c r="B14" s="72" t="s">
        <x:v>3</x:v>
      </x:c>
      <x:c r="C14" s="40"/>
      <x:c r="D14" s="40"/>
      <x:c r="E14" s="41"/>
      <x:c r="F14" s="42">
        <x:f>SUM(F15:F33)</x:f>
        <x:v>1174700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08"/>
      <x:c r="B15" s="85" t="s">
        <x:v>91</x:v>
      </x:c>
      <x:c r="C15" s="85" t="s">
        <x:v>65</x:v>
      </x:c>
      <x:c r="D15" s="85" t="s">
        <x:v>8</x:v>
      </x:c>
      <x:c r="E15" s="86" t="s">
        <x:v>122</x:v>
      </x:c>
      <x:c r="F15" s="87">
        <x:v>56000</x:v>
      </x:c>
      <x:c r="G15" s="88"/>
      <x:c r="H15" s="89">
        <x:v>4</x:v>
      </x:c>
      <x:c r="I15" s="90" t="s">
        <x:v>105</x:v>
      </x:c>
      <x:c r="L15" s="54"/>
      <x:c r="M15" s="54"/>
      <x:c r="N15" s="54"/>
      <x:c r="O15" s="54"/>
    </x:row>
    <x:row r="16" spans="1:15" ht="20.25" customHeight="1">
      <x:c r="A16" s="108"/>
      <x:c r="B16" s="85" t="s">
        <x:v>100</x:v>
      </x:c>
      <x:c r="C16" s="85" t="s">
        <x:v>23</x:v>
      </x:c>
      <x:c r="D16" s="91" t="s">
        <x:v>87</x:v>
      </x:c>
      <x:c r="E16" s="86" t="s">
        <x:v>143</x:v>
      </x:c>
      <x:c r="F16" s="87">
        <x:v>36000</x:v>
      </x:c>
      <x:c r="G16" s="92"/>
      <x:c r="H16" s="89">
        <x:v>3</x:v>
      </x:c>
      <x:c r="I16" s="90" t="s">
        <x:v>105</x:v>
      </x:c>
      <x:c r="L16" s="54"/>
      <x:c r="M16" s="54"/>
      <x:c r="N16" s="54"/>
      <x:c r="O16" s="54"/>
    </x:row>
    <x:row r="17" spans="1:15" ht="20.25" customHeight="1">
      <x:c r="A17" s="108"/>
      <x:c r="B17" s="85" t="s">
        <x:v>100</x:v>
      </x:c>
      <x:c r="C17" s="85" t="s">
        <x:v>44</x:v>
      </x:c>
      <x:c r="D17" s="91" t="s">
        <x:v>149</x:v>
      </x:c>
      <x:c r="E17" s="86" t="s">
        <x:v>145</x:v>
      </x:c>
      <x:c r="F17" s="87">
        <x:v>11800</x:v>
      </x:c>
      <x:c r="G17" s="88"/>
      <x:c r="H17" s="89">
        <x:v>9</x:v>
      </x:c>
      <x:c r="I17" s="90" t="s">
        <x:v>105</x:v>
      </x:c>
      <x:c r="L17" s="54"/>
      <x:c r="M17" s="54"/>
      <x:c r="N17" s="54"/>
      <x:c r="O17" s="54"/>
    </x:row>
    <x:row r="18" spans="1:15" ht="20.25" customHeight="1">
      <x:c r="A18" s="108"/>
      <x:c r="B18" s="85" t="s">
        <x:v>100</x:v>
      </x:c>
      <x:c r="C18" s="85" t="s">
        <x:v>79</x:v>
      </x:c>
      <x:c r="D18" s="91" t="s">
        <x:v>149</x:v>
      </x:c>
      <x:c r="E18" s="86" t="s">
        <x:v>145</x:v>
      </x:c>
      <x:c r="F18" s="87">
        <x:v>24000</x:v>
      </x:c>
      <x:c r="G18" s="88"/>
      <x:c r="H18" s="89">
        <x:v>9</x:v>
      </x:c>
      <x:c r="I18" s="90" t="s">
        <x:v>105</x:v>
      </x:c>
      <x:c r="L18" s="54"/>
      <x:c r="M18" s="54"/>
      <x:c r="N18" s="54"/>
      <x:c r="O18" s="54"/>
    </x:row>
    <x:row r="19" spans="1:9" ht="20.25" customHeight="1">
      <x:c r="A19" s="108"/>
      <x:c r="B19" s="85" t="s">
        <x:v>98</x:v>
      </x:c>
      <x:c r="C19" s="85" t="s">
        <x:v>5</x:v>
      </x:c>
      <x:c r="D19" s="91" t="s">
        <x:v>109</x:v>
      </x:c>
      <x:c r="E19" s="86" t="s">
        <x:v>127</x:v>
      </x:c>
      <x:c r="F19" s="87">
        <x:v>144000</x:v>
      </x:c>
      <x:c r="G19" s="92"/>
      <x:c r="H19" s="89">
        <x:v>8</x:v>
      </x:c>
      <x:c r="I19" s="90" t="s">
        <x:v>105</x:v>
      </x:c>
    </x:row>
    <x:row r="20" spans="1:9" ht="20.25" customHeight="1">
      <x:c r="A20" s="108"/>
      <x:c r="B20" s="93" t="s">
        <x:v>97</x:v>
      </x:c>
      <x:c r="C20" s="94">
        <x:v>0.85902777777777772</x:v>
      </x:c>
      <x:c r="D20" s="95" t="s">
        <x:v>90</x:v>
      </x:c>
      <x:c r="E20" s="86" t="s">
        <x:v>111</x:v>
      </x:c>
      <x:c r="F20" s="87">
        <x:v>16000</x:v>
      </x:c>
      <x:c r="G20" s="92"/>
      <x:c r="H20" s="89">
        <x:v>25</x:v>
      </x:c>
      <x:c r="I20" s="90" t="s">
        <x:v>105</x:v>
      </x:c>
    </x:row>
    <x:row r="21" spans="1:9" ht="20.25" customHeight="1">
      <x:c r="A21" s="108"/>
      <x:c r="B21" s="93" t="s">
        <x:v>97</x:v>
      </x:c>
      <x:c r="C21" s="85" t="s">
        <x:v>29</x:v>
      </x:c>
      <x:c r="D21" s="85" t="s">
        <x:v>70</x:v>
      </x:c>
      <x:c r="E21" s="86" t="s">
        <x:v>110</x:v>
      </x:c>
      <x:c r="F21" s="96">
        <x:v>128200</x:v>
      </x:c>
      <x:c r="G21" s="92"/>
      <x:c r="H21" s="89">
        <x:v>25</x:v>
      </x:c>
      <x:c r="I21" s="90" t="s">
        <x:v>105</x:v>
      </x:c>
    </x:row>
    <x:row r="22" spans="1:9" ht="20.25" customHeight="1">
      <x:c r="A22" s="108"/>
      <x:c r="B22" s="93" t="s">
        <x:v>97</x:v>
      </x:c>
      <x:c r="C22" s="85" t="s">
        <x:v>77</x:v>
      </x:c>
      <x:c r="D22" s="85" t="s">
        <x:v>52</x:v>
      </x:c>
      <x:c r="E22" s="96" t="s">
        <x:v>144</x:v>
      </x:c>
      <x:c r="F22" s="96">
        <x:v>11400</x:v>
      </x:c>
      <x:c r="G22" s="95"/>
      <x:c r="H22" s="89">
        <x:v>3</x:v>
      </x:c>
      <x:c r="I22" s="90" t="s">
        <x:v>105</x:v>
      </x:c>
    </x:row>
    <x:row r="23" spans="1:9" ht="20.25" customHeight="1">
      <x:c r="A23" s="108"/>
      <x:c r="B23" s="93" t="s">
        <x:v>97</x:v>
      </x:c>
      <x:c r="C23" s="85" t="s">
        <x:v>84</x:v>
      </x:c>
      <x:c r="D23" s="85" t="s">
        <x:v>80</x:v>
      </x:c>
      <x:c r="E23" s="96" t="s">
        <x:v>155</x:v>
      </x:c>
      <x:c r="F23" s="96">
        <x:v>48000</x:v>
      </x:c>
      <x:c r="G23" s="97"/>
      <x:c r="H23" s="89">
        <x:v>9</x:v>
      </x:c>
      <x:c r="I23" s="90" t="s">
        <x:v>105</x:v>
      </x:c>
    </x:row>
    <x:row r="24" spans="1:9" ht="20.25" customHeight="1">
      <x:c r="A24" s="108"/>
      <x:c r="B24" s="98" t="s">
        <x:v>60</x:v>
      </x:c>
      <x:c r="C24" s="85" t="s">
        <x:v>86</x:v>
      </x:c>
      <x:c r="D24" s="85" t="s">
        <x:v>52</x:v>
      </x:c>
      <x:c r="E24" s="96" t="s">
        <x:v>144</x:v>
      </x:c>
      <x:c r="F24" s="96">
        <x:v>11400</x:v>
      </x:c>
      <x:c r="G24" s="92"/>
      <x:c r="H24" s="89">
        <x:v>3</x:v>
      </x:c>
      <x:c r="I24" s="90" t="s">
        <x:v>105</x:v>
      </x:c>
    </x:row>
    <x:row r="25" spans="1:9" ht="20.25" customHeight="1">
      <x:c r="A25" s="108"/>
      <x:c r="B25" s="98" t="s">
        <x:v>60</x:v>
      </x:c>
      <x:c r="C25" s="85" t="s">
        <x:v>45</x:v>
      </x:c>
      <x:c r="D25" s="85" t="s">
        <x:v>101</x:v>
      </x:c>
      <x:c r="E25" s="96" t="s">
        <x:v>136</x:v>
      </x:c>
      <x:c r="F25" s="96">
        <x:v>37500</x:v>
      </x:c>
      <x:c r="G25" s="92"/>
      <x:c r="H25" s="89">
        <x:v>8</x:v>
      </x:c>
      <x:c r="I25" s="90" t="s">
        <x:v>105</x:v>
      </x:c>
    </x:row>
    <x:row r="26" spans="1:9" ht="20.25" customHeight="1">
      <x:c r="A26" s="108"/>
      <x:c r="B26" s="99" t="s">
        <x:v>48</x:v>
      </x:c>
      <x:c r="C26" s="99" t="s">
        <x:v>32</x:v>
      </x:c>
      <x:c r="D26" s="100" t="s">
        <x:v>68</x:v>
      </x:c>
      <x:c r="E26" s="86" t="s">
        <x:v>139</x:v>
      </x:c>
      <x:c r="F26" s="101">
        <x:v>20000</x:v>
      </x:c>
      <x:c r="G26" s="88"/>
      <x:c r="H26" s="89">
        <x:v>2</x:v>
      </x:c>
      <x:c r="I26" s="90" t="s">
        <x:v>105</x:v>
      </x:c>
    </x:row>
    <x:row r="27" spans="1:9" ht="20.25" customHeight="1">
      <x:c r="A27" s="108"/>
      <x:c r="B27" s="99" t="s">
        <x:v>168</x:v>
      </x:c>
      <x:c r="C27" s="99" t="s">
        <x:v>7</x:v>
      </x:c>
      <x:c r="D27" s="100" t="s">
        <x:v>148</x:v>
      </x:c>
      <x:c r="E27" s="86" t="s">
        <x:v>132</x:v>
      </x:c>
      <x:c r="F27" s="101">
        <x:v>11400</x:v>
      </x:c>
      <x:c r="G27" s="88"/>
      <x:c r="H27" s="89">
        <x:v>3</x:v>
      </x:c>
      <x:c r="I27" s="90" t="s">
        <x:v>105</x:v>
      </x:c>
    </x:row>
    <x:row r="28" spans="1:9" ht="20.25" customHeight="1">
      <x:c r="A28" s="108"/>
      <x:c r="B28" s="99" t="s">
        <x:v>168</x:v>
      </x:c>
      <x:c r="C28" s="99" t="s">
        <x:v>46</x:v>
      </x:c>
      <x:c r="D28" s="100" t="s">
        <x:v>39</x:v>
      </x:c>
      <x:c r="E28" s="86" t="s">
        <x:v>119</x:v>
      </x:c>
      <x:c r="F28" s="101">
        <x:v>49000</x:v>
      </x:c>
      <x:c r="G28" s="88"/>
      <x:c r="H28" s="89">
        <x:v>8</x:v>
      </x:c>
      <x:c r="I28" s="90" t="s">
        <x:v>105</x:v>
      </x:c>
    </x:row>
    <x:row r="29" spans="1:9" ht="20.25" customHeight="1">
      <x:c r="A29" s="108"/>
      <x:c r="B29" s="99" t="s">
        <x:v>163</x:v>
      </x:c>
      <x:c r="C29" s="99" t="s">
        <x:v>25</x:v>
      </x:c>
      <x:c r="D29" s="100" t="s">
        <x:v>21</x:v>
      </x:c>
      <x:c r="E29" s="102" t="s">
        <x:v>120</x:v>
      </x:c>
      <x:c r="F29" s="101">
        <x:v>54000</x:v>
      </x:c>
      <x:c r="G29" s="88"/>
      <x:c r="H29" s="89">
        <x:v>6</x:v>
      </x:c>
      <x:c r="I29" s="90" t="s">
        <x:v>105</x:v>
      </x:c>
    </x:row>
    <x:row r="30" spans="1:9" ht="20.25" customHeight="1">
      <x:c r="A30" s="108"/>
      <x:c r="B30" s="93" t="s">
        <x:v>33</x:v>
      </x:c>
      <x:c r="C30" s="93" t="s">
        <x:v>51</x:v>
      </x:c>
      <x:c r="D30" s="93" t="s">
        <x:v>73</x:v>
      </x:c>
      <x:c r="E30" s="86" t="s">
        <x:v>154</x:v>
      </x:c>
      <x:c r="F30" s="87">
        <x:v>88000</x:v>
      </x:c>
      <x:c r="G30" s="88"/>
      <x:c r="H30" s="89">
        <x:v>6</x:v>
      </x:c>
      <x:c r="I30" s="90" t="s">
        <x:v>105</x:v>
      </x:c>
    </x:row>
    <x:row r="31" spans="1:9" ht="20.25" customHeight="1">
      <x:c r="A31" s="108"/>
      <x:c r="B31" s="93" t="s">
        <x:v>49</x:v>
      </x:c>
      <x:c r="C31" s="93" t="s">
        <x:v>75</x:v>
      </x:c>
      <x:c r="D31" s="93" t="s">
        <x:v>72</x:v>
      </x:c>
      <x:c r="E31" s="86" t="s">
        <x:v>124</x:v>
      </x:c>
      <x:c r="F31" s="87">
        <x:v>98000</x:v>
      </x:c>
      <x:c r="G31" s="88"/>
      <x:c r="H31" s="89">
        <x:v>6</x:v>
      </x:c>
      <x:c r="I31" s="90" t="s">
        <x:v>105</x:v>
      </x:c>
    </x:row>
    <x:row r="32" spans="1:9" ht="20.25" customHeight="1">
      <x:c r="A32" s="108"/>
      <x:c r="B32" s="93" t="s">
        <x:v>47</x:v>
      </x:c>
      <x:c r="C32" s="103" t="s">
        <x:v>61</x:v>
      </x:c>
      <x:c r="D32" s="93" t="s">
        <x:v>66</x:v>
      </x:c>
      <x:c r="E32" s="86" t="s">
        <x:v>153</x:v>
      </x:c>
      <x:c r="F32" s="87">
        <x:v>300000</x:v>
      </x:c>
      <x:c r="G32" s="88"/>
      <x:c r="H32" s="89">
        <x:v>11</x:v>
      </x:c>
      <x:c r="I32" s="90" t="s">
        <x:v>105</x:v>
      </x:c>
    </x:row>
    <x:row r="33" spans="1:9" ht="20.25" customHeight="1">
      <x:c r="A33" s="109"/>
      <x:c r="B33" s="93" t="s">
        <x:v>53</x:v>
      </x:c>
      <x:c r="C33" s="103" t="s">
        <x:v>76</x:v>
      </x:c>
      <x:c r="D33" s="93" t="s">
        <x:v>104</x:v>
      </x:c>
      <x:c r="E33" s="104" t="s">
        <x:v>117</x:v>
      </x:c>
      <x:c r="F33" s="87">
        <x:v>30000</x:v>
      </x:c>
      <x:c r="G33" s="105"/>
      <x:c r="H33" s="106">
        <x:v>3</x:v>
      </x:c>
      <x:c r="I33" s="90" t="s">
        <x:v>105</x:v>
      </x:c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S35"/>
  <x:sheetViews>
    <x:sheetView tabSelected="1" topLeftCell="A10" zoomScale="85" zoomScaleNormal="85" zoomScaleSheetLayoutView="85" workbookViewId="0">
      <x:selection activeCell="E17" activeCellId="0" sqref="E17:E17"/>
    </x:sheetView>
  </x:sheetViews>
  <x:sheetFormatPr defaultColWidth="8.88671875" defaultRowHeight="13.55000000000000071054"/>
  <x:cols>
    <x:col min="1" max="1" width="27.109375" customWidth="1"/>
    <x:col min="2" max="2" width="10.109375" bestFit="1" customWidth="1"/>
    <x:col min="3" max="3" width="10" customWidth="1"/>
    <x:col min="4" max="4" width="12.21875" customWidth="1"/>
    <x:col min="5" max="5" width="70" customWidth="1"/>
    <x:col min="6" max="6" width="14.6640625" customWidth="1"/>
    <x:col min="7" max="7" width="22.109375" hidden="1" customWidth="1"/>
    <x:col min="8" max="8" width="12.88671875" customWidth="1"/>
    <x:col min="9" max="9" width="10.109375" customWidth="1"/>
    <x:col min="11" max="15" width="9.88671875" bestFit="1" customWidth="1"/>
  </x:cols>
  <x:sheetData>
    <x:row r="1" spans="1:9" ht="33.75" customHeight="1">
      <x:c r="A1" s="107" t="s">
        <x:v>158</x:v>
      </x:c>
      <x:c r="B1" s="107"/>
      <x:c r="C1" s="107"/>
      <x:c r="D1" s="107"/>
      <x:c r="E1" s="107"/>
      <x:c r="F1" s="107"/>
      <x:c r="G1" s="107"/>
      <x:c r="H1" s="107"/>
      <x:c r="I1" s="107"/>
    </x:row>
    <x:row r="2" spans="1:1" ht="20.25">
      <x:c r="A2" s="1" t="s">
        <x:v>162</x:v>
      </x:c>
    </x:row>
    <x:row r="3" spans="1:9">
      <x:c r="A3" s="2"/>
      <x:c r="F3" s="2"/>
      <x:c r="G3" s="2"/>
      <x:c r="H3" s="2"/>
      <x:c r="I3" s="2"/>
    </x:row>
    <x:row r="4" spans="1:9" s="9" customFormat="1" ht="16.5" customHeight="1">
      <x:c r="A4" s="7" t="s">
        <x:v>0</x:v>
      </x:c>
      <x:c r="B4" s="8" t="s">
        <x:v>106</x:v>
      </x:c>
      <x:c r="C4" s="8"/>
      <x:c r="D4" s="8"/>
      <x:c r="E4" s="8" t="s">
        <x:v>166</x:v>
      </x:c>
      <x:c r="F4" s="13" t="s">
        <x:v>107</x:v>
      </x:c>
      <x:c r="G4" s="13"/>
      <x:c r="H4" s="13"/>
      <x:c r="I4" s="13"/>
    </x:row>
    <x:row r="5" spans="1:9" s="9" customFormat="1" ht="16.5" customHeight="1">
      <x:c r="A5" s="10" t="s">
        <x:v>4</x:v>
      </x:c>
      <x:c r="B5" s="11">
        <x:f>SUM(B6:B7)</x:f>
        <x:v>13</x:v>
      </x:c>
      <x:c r="C5" s="11"/>
      <x:c r="D5" s="11"/>
      <x:c r="E5" s="12">
        <x:f>SUM(E6,E7)</x:f>
        <x:v>1003400</x:v>
      </x:c>
      <x:c r="F5" s="23">
        <x:f>SUM(F6:F7)</x:f>
        <x:v>1</x:v>
      </x:c>
      <x:c r="G5" s="23"/>
      <x:c r="H5" s="23"/>
      <x:c r="I5" s="23"/>
    </x:row>
    <x:row r="6" spans="1:9" ht="18" customHeight="1">
      <x:c r="A6" s="19" t="s">
        <x:v>113</x:v>
      </x:c>
      <x:c r="B6" s="20">
        <x:f>COUNTA(B13)</x:f>
        <x:v>0</x:v>
      </x:c>
      <x:c r="C6" s="20"/>
      <x:c r="D6" s="20"/>
      <x:c r="E6" s="21">
        <x:f>F12</x:f>
        <x:v>0</x:v>
      </x:c>
      <x:c r="F6" s="24">
        <x:f>E6/E5*1</x:f>
        <x:v>0</x:v>
      </x:c>
      <x:c r="G6" s="24"/>
      <x:c r="H6" s="24"/>
      <x:c r="I6" s="24"/>
    </x:row>
    <x:row r="7" spans="1:9" ht="18" customHeight="1">
      <x:c r="A7" s="16" t="s">
        <x:v>2</x:v>
      </x:c>
      <x:c r="B7" s="17">
        <x:f>COUNTA(B15:B33)</x:f>
        <x:v>13</x:v>
      </x:c>
      <x:c r="C7" s="17"/>
      <x:c r="D7" s="17"/>
      <x:c r="E7" s="18">
        <x:f>F14</x:f>
        <x:v>1003400</x:v>
      </x:c>
      <x:c r="F7" s="25">
        <x:f>E7/E5*1</x:f>
        <x:v>1</x:v>
      </x:c>
      <x:c r="G7" s="25"/>
      <x:c r="H7" s="25"/>
      <x:c r="I7" s="25"/>
    </x:row>
    <x:row r="8" spans="1:9" ht="16.5" customHeight="1">
      <x:c r="A8" s="3"/>
      <x:c r="B8" s="4"/>
      <x:c r="C8" s="4"/>
      <x:c r="D8" s="4"/>
      <x:c r="E8" s="5"/>
      <x:c r="F8" s="6"/>
      <x:c r="G8" s="6"/>
      <x:c r="H8" s="6"/>
      <x:c r="I8" s="6"/>
    </x:row>
    <x:row r="9" spans="1:1" ht="18.75" customHeight="1">
      <x:c r="A9" s="1" t="s">
        <x:v>115</x:v>
      </x:c>
    </x:row>
    <x:row r="10" spans="1:9" ht="16.5" customHeight="1">
      <x:c r="A10" s="2"/>
      <x:c r="F10" s="61" t="s">
        <x:v>112</x:v>
      </x:c>
      <x:c r="G10" s="26"/>
      <x:c r="H10" s="26"/>
      <x:c r="I10" s="26"/>
    </x:row>
    <x:row r="11" spans="1:19" ht="20.25" customHeight="1">
      <x:c r="A11" s="66" t="s">
        <x:v>164</x:v>
      </x:c>
      <x:c r="B11" s="69" t="s">
        <x:v>108</x:v>
      </x:c>
      <x:c r="C11" s="38" t="s">
        <x:v>78</x:v>
      </x:c>
      <x:c r="D11" s="14" t="s">
        <x:v>165</x:v>
      </x:c>
      <x:c r="E11" s="14" t="s">
        <x:v>114</x:v>
      </x:c>
      <x:c r="F11" s="14" t="s">
        <x:v>167</x:v>
      </x:c>
      <x:c r="G11" s="33" t="s">
        <x:v>1</x:v>
      </x:c>
      <x:c r="H11" s="14" t="s">
        <x:v>161</x:v>
      </x:c>
      <x:c r="I11" s="27" t="s">
        <x:v>160</x:v>
      </x:c>
      <x:c r="J11" s="53" t="s">
        <x:v>157</x:v>
      </x:c>
      <x:c r="K11" s="9"/>
      <x:c r="L11" s="54"/>
      <x:c r="M11" s="54"/>
      <x:c r="N11" s="54"/>
      <x:c r="O11" s="54"/>
      <x:c r="P11" s="9"/>
      <x:c r="Q11" s="9"/>
      <x:c r="R11" s="9"/>
      <x:c r="S11" s="9"/>
    </x:row>
    <x:row r="12" spans="1:19" s="22" customFormat="1" ht="20.25" customHeight="1">
      <x:c r="A12" s="67" t="s">
        <x:v>113</x:v>
      </x:c>
      <x:c r="B12" s="70" t="s">
        <x:v>3</x:v>
      </x:c>
      <x:c r="C12" s="39"/>
      <x:c r="D12" s="15"/>
      <x:c r="E12" s="15"/>
      <x:c r="F12" s="29">
        <x:f>SUM(F13:F13)</x:f>
        <x:v>0</x:v>
      </x:c>
      <x:c r="G12" s="34"/>
      <x:c r="H12" s="30"/>
      <x:c r="I12" s="31"/>
      <x:c r="J12"/>
      <x:c r="K12"/>
      <x:c r="L12" s="54"/>
      <x:c r="M12" s="54"/>
      <x:c r="N12" s="54"/>
      <x:c r="O12" s="54"/>
      <x:c r="P12"/>
      <x:c r="Q12"/>
      <x:c r="R12"/>
      <x:c r="S12"/>
    </x:row>
    <x:row r="13" spans="1:19" s="22" customFormat="1" ht="20.25" customHeight="1">
      <x:c r="A13" s="68"/>
      <x:c r="B13" s="71"/>
      <x:c r="C13" s="50"/>
      <x:c r="D13" s="28"/>
      <x:c r="E13" s="52"/>
      <x:c r="F13" s="51"/>
      <x:c r="G13" s="35"/>
      <x:c r="H13" s="49"/>
      <x:c r="I13" s="32"/>
      <x:c r="J13"/>
      <x:c r="K13"/>
      <x:c r="L13" s="54"/>
      <x:c r="M13" s="54"/>
      <x:c r="N13" s="54"/>
      <x:c r="O13" s="54"/>
      <x:c r="P13"/>
      <x:c r="Q13"/>
      <x:c r="R13"/>
      <x:c r="S13"/>
    </x:row>
    <x:row r="14" spans="1:15" ht="20.25" customHeight="1">
      <x:c r="A14" s="67" t="s">
        <x:v>2</x:v>
      </x:c>
      <x:c r="B14" s="72" t="s">
        <x:v>3</x:v>
      </x:c>
      <x:c r="C14" s="40"/>
      <x:c r="D14" s="40"/>
      <x:c r="E14" s="41"/>
      <x:c r="F14" s="42">
        <x:f>SUM(F15:F33)</x:f>
        <x:v>1003400</x:v>
      </x:c>
      <x:c r="G14" s="43">
        <x:f>SUM(G15:G33)</x:f>
        <x:v>0</x:v>
      </x:c>
      <x:c r="H14" s="44"/>
      <x:c r="I14" s="55"/>
      <x:c r="L14" s="54"/>
      <x:c r="M14" s="54"/>
      <x:c r="N14" s="54"/>
      <x:c r="O14" s="54"/>
    </x:row>
    <x:row r="15" spans="1:15" ht="20.25" customHeight="1">
      <x:c r="A15" s="108"/>
      <x:c r="B15" s="110" t="s">
        <x:v>95</x:v>
      </x:c>
      <x:c r="C15" s="110" t="s">
        <x:v>56</x:v>
      </x:c>
      <x:c r="D15" s="111" t="s">
        <x:v>148</x:v>
      </x:c>
      <x:c r="E15" s="112" t="s">
        <x:v>156</x:v>
      </x:c>
      <x:c r="F15" s="77">
        <x:v>9600</x:v>
      </x:c>
      <x:c r="G15" s="88"/>
      <x:c r="H15" s="89">
        <x:v>3</x:v>
      </x:c>
      <x:c r="I15" s="90" t="s">
        <x:v>105</x:v>
      </x:c>
      <x:c r="L15" s="54"/>
      <x:c r="M15" s="54"/>
      <x:c r="N15" s="54"/>
      <x:c r="O15" s="54"/>
    </x:row>
    <x:row r="16" spans="1:15" ht="20.25" customHeight="1">
      <x:c r="A16" s="108"/>
      <x:c r="B16" s="110" t="s">
        <x:v>95</x:v>
      </x:c>
      <x:c r="C16" s="110" t="s">
        <x:v>74</x:v>
      </x:c>
      <x:c r="D16" s="110" t="s">
        <x:v>54</x:v>
      </x:c>
      <x:c r="E16" s="113" t="s">
        <x:v>134</x:v>
      </x:c>
      <x:c r="F16" s="77">
        <x:v>96000</x:v>
      </x:c>
      <x:c r="G16" s="92"/>
      <x:c r="H16" s="89">
        <x:v>5</x:v>
      </x:c>
      <x:c r="I16" s="90" t="s">
        <x:v>105</x:v>
      </x:c>
      <x:c r="L16" s="54"/>
      <x:c r="M16" s="54"/>
      <x:c r="N16" s="54"/>
      <x:c r="O16" s="54"/>
    </x:row>
    <x:row r="17" spans="1:15" ht="20.25" customHeight="1">
      <x:c r="A17" s="108"/>
      <x:c r="B17" s="110" t="s">
        <x:v>92</x:v>
      </x:c>
      <x:c r="C17" s="110" t="s">
        <x:v>14</x:v>
      </x:c>
      <x:c r="D17" s="110" t="s">
        <x:v>50</x:v>
      </x:c>
      <x:c r="E17" s="113" t="s">
        <x:v>125</x:v>
      </x:c>
      <x:c r="F17" s="77">
        <x:v>200000</x:v>
      </x:c>
      <x:c r="G17" s="88"/>
      <x:c r="H17" s="89">
        <x:v>16</x:v>
      </x:c>
      <x:c r="I17" s="90" t="s">
        <x:v>105</x:v>
      </x:c>
      <x:c r="L17" s="54"/>
      <x:c r="M17" s="54"/>
      <x:c r="N17" s="54"/>
      <x:c r="O17" s="54"/>
    </x:row>
    <x:row r="18" spans="1:15" ht="20.25" customHeight="1">
      <x:c r="A18" s="108"/>
      <x:c r="B18" s="110" t="s">
        <x:v>85</x:v>
      </x:c>
      <x:c r="C18" s="76" t="s">
        <x:v>30</x:v>
      </x:c>
      <x:c r="D18" s="76" t="s">
        <x:v>63</x:v>
      </x:c>
      <x:c r="E18" s="113" t="s">
        <x:v>151</x:v>
      </x:c>
      <x:c r="F18" s="51">
        <x:v>100000</x:v>
      </x:c>
      <x:c r="G18" s="88"/>
      <x:c r="H18" s="89">
        <x:v>4</x:v>
      </x:c>
      <x:c r="I18" s="90" t="s">
        <x:v>105</x:v>
      </x:c>
      <x:c r="L18" s="54"/>
      <x:c r="M18" s="54"/>
      <x:c r="N18" s="54"/>
      <x:c r="O18" s="54"/>
    </x:row>
    <x:row r="19" spans="1:9" ht="20.25" customHeight="1">
      <x:c r="A19" s="108"/>
      <x:c r="B19" s="76" t="s">
        <x:v>42</x:v>
      </x:c>
      <x:c r="C19" s="76" t="s">
        <x:v>58</x:v>
      </x:c>
      <x:c r="D19" s="76" t="s">
        <x:v>67</x:v>
      </x:c>
      <x:c r="E19" s="113" t="s">
        <x:v>150</x:v>
      </x:c>
      <x:c r="F19" s="51">
        <x:v>33000</x:v>
      </x:c>
      <x:c r="G19" s="92"/>
      <x:c r="H19" s="89">
        <x:v>3</x:v>
      </x:c>
      <x:c r="I19" s="90" t="s">
        <x:v>105</x:v>
      </x:c>
    </x:row>
    <x:row r="20" spans="1:9" ht="20.25" customHeight="1">
      <x:c r="A20" s="108"/>
      <x:c r="B20" s="76" t="s">
        <x:v>42</x:v>
      </x:c>
      <x:c r="C20" s="76" t="s">
        <x:v>24</x:v>
      </x:c>
      <x:c r="D20" s="76" t="s">
        <x:v>62</x:v>
      </x:c>
      <x:c r="E20" s="113" t="s">
        <x:v>150</x:v>
      </x:c>
      <x:c r="F20" s="51">
        <x:v>9400</x:v>
      </x:c>
      <x:c r="G20" s="92"/>
      <x:c r="H20" s="89">
        <x:v>3</x:v>
      </x:c>
      <x:c r="I20" s="90" t="s">
        <x:v>105</x:v>
      </x:c>
    </x:row>
    <x:row r="21" spans="1:9" ht="20.25" customHeight="1">
      <x:c r="A21" s="108"/>
      <x:c r="B21" s="114" t="s">
        <x:v>59</x:v>
      </x:c>
      <x:c r="C21" s="114" t="s">
        <x:v>16</x:v>
      </x:c>
      <x:c r="D21" s="76" t="s">
        <x:v>88</x:v>
      </x:c>
      <x:c r="E21" s="113" t="s">
        <x:v>137</x:v>
      </x:c>
      <x:c r="F21" s="77">
        <x:v>124000</x:v>
      </x:c>
      <x:c r="G21" s="92"/>
      <x:c r="H21" s="89">
        <x:v>8</x:v>
      </x:c>
      <x:c r="I21" s="90" t="s">
        <x:v>105</x:v>
      </x:c>
    </x:row>
    <x:row r="22" spans="1:9" ht="20.25" customHeight="1">
      <x:c r="A22" s="108"/>
      <x:c r="B22" s="114" t="s">
        <x:v>41</x:v>
      </x:c>
      <x:c r="C22" s="50" t="s">
        <x:v>22</x:v>
      </x:c>
      <x:c r="D22" s="50" t="s">
        <x:v>62</x:v>
      </x:c>
      <x:c r="E22" s="115" t="s">
        <x:v>146</x:v>
      </x:c>
      <x:c r="F22" s="77">
        <x:v>9400</x:v>
      </x:c>
      <x:c r="G22" s="95"/>
      <x:c r="H22" s="89">
        <x:v>4</x:v>
      </x:c>
      <x:c r="I22" s="90" t="s">
        <x:v>105</x:v>
      </x:c>
    </x:row>
    <x:row r="23" spans="1:9" ht="20.25" customHeight="1">
      <x:c r="A23" s="108"/>
      <x:c r="B23" s="114" t="s">
        <x:v>19</x:v>
      </x:c>
      <x:c r="C23" s="50" t="s">
        <x:v>43</x:v>
      </x:c>
      <x:c r="D23" s="80" t="s">
        <x:v>54</x:v>
      </x:c>
      <x:c r="E23" s="113" t="s">
        <x:v>116</x:v>
      </x:c>
      <x:c r="F23" s="77">
        <x:v>148000</x:v>
      </x:c>
      <x:c r="G23" s="97"/>
      <x:c r="H23" s="89">
        <x:v>7</x:v>
      </x:c>
      <x:c r="I23" s="90" t="s">
        <x:v>105</x:v>
      </x:c>
    </x:row>
    <x:row r="24" spans="1:9" ht="20.25" customHeight="1">
      <x:c r="A24" s="108"/>
      <x:c r="B24" s="114" t="s">
        <x:v>55</x:v>
      </x:c>
      <x:c r="C24" s="50" t="s">
        <x:v>17</x:v>
      </x:c>
      <x:c r="D24" s="80" t="s">
        <x:v>69</x:v>
      </x:c>
      <x:c r="E24" s="52" t="s">
        <x:v>140</x:v>
      </x:c>
      <x:c r="F24" s="77">
        <x:v>100000</x:v>
      </x:c>
      <x:c r="G24" s="92"/>
      <x:c r="H24" s="89">
        <x:v>4</x:v>
      </x:c>
      <x:c r="I24" s="90" t="s">
        <x:v>105</x:v>
      </x:c>
    </x:row>
    <x:row r="25" spans="1:9" ht="20.25" customHeight="1">
      <x:c r="A25" s="108"/>
      <x:c r="B25" s="114" t="s">
        <x:v>55</x:v>
      </x:c>
      <x:c r="C25" s="114" t="s">
        <x:v>40</x:v>
      </x:c>
      <x:c r="D25" s="114" t="s">
        <x:v>99</x:v>
      </x:c>
      <x:c r="E25" s="52" t="s">
        <x:v>142</x:v>
      </x:c>
      <x:c r="F25" s="77">
        <x:v>21000</x:v>
      </x:c>
      <x:c r="G25" s="92"/>
      <x:c r="H25" s="89">
        <x:v>4</x:v>
      </x:c>
      <x:c r="I25" s="90" t="s">
        <x:v>105</x:v>
      </x:c>
    </x:row>
    <x:row r="26" spans="1:9" ht="20.25" customHeight="1">
      <x:c r="A26" s="108"/>
      <x:c r="B26" s="116" t="s">
        <x:v>82</x:v>
      </x:c>
      <x:c r="C26" s="116" t="s">
        <x:v>83</x:v>
      </x:c>
      <x:c r="D26" s="116" t="s">
        <x:v>64</x:v>
      </x:c>
      <x:c r="E26" s="117" t="s">
        <x:v>128</x:v>
      </x:c>
      <x:c r="F26" s="51">
        <x:v>100000</x:v>
      </x:c>
      <x:c r="G26" s="88"/>
      <x:c r="H26" s="89">
        <x:v>4</x:v>
      </x:c>
      <x:c r="I26" s="90" t="s">
        <x:v>105</x:v>
      </x:c>
    </x:row>
    <x:row r="27" spans="1:9" ht="20.25" customHeight="1">
      <x:c r="A27" s="108"/>
      <x:c r="B27" s="116" t="s">
        <x:v>35</x:v>
      </x:c>
      <x:c r="C27" s="116" t="s">
        <x:v>34</x:v>
      </x:c>
      <x:c r="D27" s="116" t="s">
        <x:v>102</x:v>
      </x:c>
      <x:c r="E27" s="117" t="s">
        <x:v>133</x:v>
      </x:c>
      <x:c r="F27" s="51">
        <x:v>53000</x:v>
      </x:c>
      <x:c r="G27" s="88"/>
      <x:c r="H27" s="89">
        <x:v>7</x:v>
      </x:c>
      <x:c r="I27" s="90" t="s">
        <x:v>105</x:v>
      </x:c>
    </x:row>
    <x:row r="28" spans="1:9" ht="20.25" customHeight="1">
      <x:c r="A28" s="108"/>
      <x:c r="B28" s="99"/>
      <x:c r="C28" s="99"/>
      <x:c r="D28" s="100"/>
      <x:c r="E28" s="86"/>
      <x:c r="F28" s="101"/>
      <x:c r="G28" s="88"/>
      <x:c r="H28" s="89"/>
      <x:c r="I28" s="90"/>
    </x:row>
    <x:row r="29" spans="1:9" ht="20.25" customHeight="1">
      <x:c r="A29" s="108"/>
      <x:c r="B29" s="99"/>
      <x:c r="C29" s="99"/>
      <x:c r="D29" s="100"/>
      <x:c r="E29" s="102"/>
      <x:c r="F29" s="101"/>
      <x:c r="G29" s="88"/>
      <x:c r="H29" s="89"/>
      <x:c r="I29" s="90"/>
    </x:row>
    <x:row r="30" spans="1:9" ht="20.25" customHeight="1">
      <x:c r="A30" s="108"/>
      <x:c r="B30" s="93"/>
      <x:c r="C30" s="93"/>
      <x:c r="D30" s="93"/>
      <x:c r="E30" s="86"/>
      <x:c r="F30" s="87"/>
      <x:c r="G30" s="88"/>
      <x:c r="H30" s="89"/>
      <x:c r="I30" s="90"/>
    </x:row>
    <x:row r="31" spans="1:9" ht="20.25" customHeight="1">
      <x:c r="A31" s="108"/>
      <x:c r="B31" s="93"/>
      <x:c r="C31" s="93"/>
      <x:c r="D31" s="93"/>
      <x:c r="E31" s="86"/>
      <x:c r="F31" s="87"/>
      <x:c r="G31" s="88"/>
      <x:c r="H31" s="89"/>
      <x:c r="I31" s="90"/>
    </x:row>
    <x:row r="32" spans="1:9" ht="20.25" customHeight="1">
      <x:c r="A32" s="108"/>
      <x:c r="B32" s="93"/>
      <x:c r="C32" s="103"/>
      <x:c r="D32" s="93"/>
      <x:c r="E32" s="86"/>
      <x:c r="F32" s="87"/>
      <x:c r="G32" s="88"/>
      <x:c r="H32" s="89"/>
      <x:c r="I32" s="90"/>
    </x:row>
    <x:row r="33" spans="1:9" ht="20.25" customHeight="1">
      <x:c r="A33" s="109"/>
      <x:c r="B33" s="93"/>
      <x:c r="C33" s="103"/>
      <x:c r="D33" s="93"/>
      <x:c r="E33" s="104"/>
      <x:c r="F33" s="87"/>
      <x:c r="G33" s="105"/>
      <x:c r="H33" s="106"/>
      <x:c r="I33" s="90"/>
    </x:row>
    <x:row r="34" spans="7:7">
      <x:c r="G34" s="37"/>
    </x:row>
    <x:row r="35" spans="4:5" ht="11.25" customHeight="1">
      <x:c r="D35" s="36"/>
      <x:c r="E35" s="36"/>
    </x:row>
  </x:sheetData>
  <x:mergeCells count="2">
    <x:mergeCell ref="A1:I1"/>
    <x:mergeCell ref="A15:A33"/>
  </x:mergeCells>
  <x:pageMargins left="0.2754166722297668457" right="0.19666667282581329346" top="0.74750000238418579102" bottom="0.62986111640930175781" header="0.51138889789581298828" footer="0.51138889789581298828"/>
  <x:pageSetup paperSize="9" scale="65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26.1월</vt:lpstr>
      <vt:lpstr>26.2월</vt:lpstr>
      <vt:lpstr>26.3월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user</cp:lastModifiedBy>
  <cp:revision>8</cp:revision>
  <cp:lastPrinted>2021-02-02T01:38:32.000</cp:lastPrinted>
  <dcterms:created xsi:type="dcterms:W3CDTF">2008-03-25T05:25:15.000</dcterms:created>
  <dcterms:modified xsi:type="dcterms:W3CDTF">2026-04-02T01:18:32.109</dcterms:modified>
  <cp:version>1300.0100.01</cp:version>
</cp:coreProperties>
</file>